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E76" i="1" l="1"/>
  <c r="F76" i="1"/>
  <c r="G76" i="1"/>
  <c r="H76" i="1"/>
  <c r="I76" i="1"/>
  <c r="J76" i="1"/>
  <c r="E77" i="1"/>
  <c r="F77" i="1"/>
  <c r="G77" i="1"/>
  <c r="H77" i="1"/>
  <c r="I77" i="1"/>
  <c r="J77" i="1"/>
  <c r="E190" i="1"/>
  <c r="F190" i="1"/>
  <c r="G190" i="1"/>
  <c r="H190" i="1"/>
  <c r="I190" i="1"/>
  <c r="J190" i="1"/>
  <c r="E191" i="1"/>
  <c r="F191" i="1"/>
  <c r="G191" i="1"/>
  <c r="H191" i="1"/>
  <c r="I191" i="1"/>
  <c r="J191" i="1"/>
  <c r="E171" i="1"/>
  <c r="F171" i="1"/>
  <c r="G171" i="1"/>
  <c r="H171" i="1"/>
  <c r="I171" i="1"/>
  <c r="J171" i="1"/>
  <c r="E172" i="1"/>
  <c r="F172" i="1"/>
  <c r="G172" i="1"/>
  <c r="H172" i="1"/>
  <c r="I172" i="1"/>
  <c r="J172" i="1"/>
  <c r="E173" i="1"/>
  <c r="F173" i="1"/>
  <c r="G173" i="1"/>
  <c r="H173" i="1"/>
  <c r="I173" i="1"/>
  <c r="J173" i="1"/>
  <c r="K173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E154" i="1"/>
  <c r="F154" i="1"/>
  <c r="G154" i="1"/>
  <c r="H154" i="1"/>
  <c r="I154" i="1"/>
  <c r="J154" i="1"/>
  <c r="K154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K116" i="1"/>
  <c r="E95" i="1"/>
  <c r="F95" i="1"/>
  <c r="G95" i="1"/>
  <c r="H95" i="1"/>
  <c r="I95" i="1"/>
  <c r="J95" i="1"/>
  <c r="E96" i="1"/>
  <c r="F96" i="1"/>
  <c r="G96" i="1"/>
  <c r="H96" i="1"/>
  <c r="I96" i="1"/>
  <c r="J96" i="1"/>
  <c r="E97" i="1"/>
  <c r="F97" i="1"/>
  <c r="G97" i="1"/>
  <c r="H97" i="1"/>
  <c r="I97" i="1"/>
  <c r="J97" i="1"/>
  <c r="K97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K59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K40" i="1"/>
  <c r="E18" i="1"/>
  <c r="E19" i="1"/>
  <c r="E21" i="1"/>
  <c r="E133" i="1" l="1"/>
  <c r="F133" i="1"/>
  <c r="G133" i="1"/>
  <c r="H133" i="1"/>
  <c r="I133" i="1"/>
  <c r="J133" i="1"/>
  <c r="E134" i="1"/>
  <c r="F134" i="1"/>
  <c r="G134" i="1"/>
  <c r="H134" i="1"/>
  <c r="I134" i="1"/>
  <c r="J134" i="1"/>
  <c r="G17" i="1" l="1"/>
  <c r="H17" i="1"/>
  <c r="I17" i="1"/>
  <c r="H19" i="1"/>
  <c r="I19" i="1"/>
  <c r="G20" i="1"/>
  <c r="G21" i="1"/>
  <c r="H21" i="1"/>
  <c r="I21" i="1"/>
  <c r="F15" i="1"/>
  <c r="F16" i="1"/>
  <c r="F17" i="1"/>
  <c r="F18" i="1"/>
  <c r="F19" i="1"/>
  <c r="F21" i="1"/>
  <c r="K16" i="1"/>
  <c r="K17" i="1"/>
  <c r="K21" i="1"/>
  <c r="K72" i="1" l="1"/>
  <c r="F72" i="1"/>
  <c r="F74" i="1"/>
  <c r="K55" i="1" l="1"/>
  <c r="K56" i="1"/>
  <c r="G56" i="1"/>
  <c r="H56" i="1"/>
  <c r="I56" i="1"/>
  <c r="F53" i="1"/>
  <c r="F55" i="1"/>
  <c r="F56" i="1"/>
  <c r="E56" i="1"/>
  <c r="K35" i="1" l="1"/>
  <c r="K36" i="1"/>
  <c r="H35" i="1"/>
  <c r="I35" i="1"/>
  <c r="F35" i="1"/>
  <c r="F36" i="1"/>
  <c r="F37" i="1"/>
  <c r="K186" i="1" l="1"/>
  <c r="F186" i="1"/>
  <c r="F188" i="1"/>
  <c r="F189" i="1"/>
  <c r="E189" i="1"/>
  <c r="J170" i="1" l="1"/>
  <c r="G169" i="1"/>
  <c r="H169" i="1"/>
  <c r="I169" i="1"/>
  <c r="G170" i="1"/>
  <c r="H170" i="1"/>
  <c r="I170" i="1"/>
  <c r="F167" i="1"/>
  <c r="F168" i="1"/>
  <c r="F169" i="1"/>
  <c r="F170" i="1"/>
  <c r="E170" i="1"/>
  <c r="G150" i="1" l="1"/>
  <c r="H150" i="1"/>
  <c r="I150" i="1"/>
  <c r="F149" i="1"/>
  <c r="F150" i="1"/>
  <c r="F151" i="1"/>
  <c r="E151" i="1"/>
  <c r="K130" i="1" l="1"/>
  <c r="K131" i="1"/>
  <c r="G131" i="1"/>
  <c r="H131" i="1"/>
  <c r="I131" i="1"/>
  <c r="F129" i="1"/>
  <c r="F130" i="1"/>
  <c r="F131" i="1"/>
  <c r="F132" i="1"/>
  <c r="E132" i="1"/>
  <c r="K111" i="1" l="1"/>
  <c r="K112" i="1"/>
  <c r="G111" i="1"/>
  <c r="H111" i="1"/>
  <c r="I111" i="1"/>
  <c r="G112" i="1"/>
  <c r="H112" i="1"/>
  <c r="I112" i="1"/>
  <c r="G113" i="1"/>
  <c r="H113" i="1"/>
  <c r="F110" i="1"/>
  <c r="F111" i="1"/>
  <c r="F112" i="1"/>
  <c r="F113" i="1"/>
  <c r="E113" i="1"/>
  <c r="K91" i="1" l="1"/>
  <c r="K93" i="1"/>
  <c r="G93" i="1"/>
  <c r="H93" i="1"/>
  <c r="I93" i="1"/>
  <c r="F92" i="1"/>
  <c r="F93" i="1"/>
  <c r="F94" i="1"/>
  <c r="E9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I176" i="1"/>
  <c r="H138" i="1"/>
  <c r="I138" i="1"/>
  <c r="H119" i="1"/>
  <c r="G119" i="1"/>
  <c r="I100" i="1"/>
  <c r="I81" i="1"/>
  <c r="I43" i="1"/>
  <c r="G43" i="1"/>
  <c r="J195" i="1"/>
  <c r="I157" i="1"/>
  <c r="I119" i="1"/>
  <c r="I195" i="1"/>
  <c r="H62" i="1"/>
  <c r="H100" i="1"/>
  <c r="H157" i="1"/>
  <c r="H43" i="1"/>
  <c r="J176" i="1"/>
  <c r="G62" i="1"/>
  <c r="G176" i="1"/>
  <c r="G138" i="1"/>
  <c r="G100" i="1"/>
  <c r="G157" i="1"/>
  <c r="G195" i="1"/>
  <c r="J100" i="1"/>
  <c r="H195" i="1"/>
  <c r="G81" i="1"/>
  <c r="F176" i="1"/>
  <c r="F138" i="1"/>
  <c r="F157" i="1"/>
  <c r="F119" i="1"/>
  <c r="L119" i="1"/>
  <c r="F100" i="1"/>
  <c r="L100" i="1"/>
  <c r="F81" i="1"/>
  <c r="F24" i="1"/>
  <c r="H24" i="1"/>
  <c r="J24" i="1"/>
  <c r="I24" i="1"/>
  <c r="G24" i="1"/>
  <c r="L24" i="1"/>
  <c r="J81" i="1"/>
  <c r="H81" i="1"/>
  <c r="L81" i="1"/>
  <c r="J62" i="1"/>
  <c r="I62" i="1"/>
  <c r="L62" i="1"/>
  <c r="F62" i="1"/>
  <c r="J43" i="1"/>
  <c r="L43" i="1"/>
  <c r="F43" i="1"/>
  <c r="L195" i="1"/>
  <c r="L176" i="1"/>
  <c r="J157" i="1"/>
  <c r="L157" i="1"/>
  <c r="J138" i="1"/>
  <c r="L138" i="1"/>
  <c r="J119" i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<sst xmlns="http://schemas.openxmlformats.org/spreadsheetml/2006/main" count="248" uniqueCount="79">
  <si>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</si>
  <si>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</si>
  <si>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</si>
  <si>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</si>
  <si>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</si>
  <si>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</si>
  <si>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</si>
  <si>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</si>
  <si>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</si>
  <si>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</si>
  <si>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</si>
  <si>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</si>
  <si>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</si>
  <si>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</si>
  <si>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</si>
  <si>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</si>
  <si>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</si>
  <si>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</si>
  <si>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</si>
  <si>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</si>
  <si>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</si>
  <si>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</si>
  <si>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</si>
  <si>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</si>
  <si>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</si>
  <si>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</si>
  <si>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</si>
  <si>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</si>
  <si>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</si>
  <si>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</si>
  <si>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</si>
  <si>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</si>
  <si>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</si>
  <si>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</si>
  <si>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</si>
  <si>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</si>
  <si>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</si>
  <si>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</si>
  <si>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</si>
  <si>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</si>
  <si>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</si>
  <si>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</si>
  <si>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Биточки мясные</t>
  </si>
  <si>
    <t>хлеб ржаной</t>
  </si>
  <si>
    <t>36/39</t>
  </si>
  <si>
    <t>Биточки куриные</t>
  </si>
  <si>
    <t>Чай с лимоном</t>
  </si>
  <si>
    <t>36/48</t>
  </si>
  <si>
    <t>Рыба, запеченная в яйце</t>
  </si>
  <si>
    <t>Уха со взбитым яйцом</t>
  </si>
  <si>
    <t>192П</t>
  </si>
  <si>
    <t>210П</t>
  </si>
  <si>
    <t>Сок фруктовый</t>
  </si>
  <si>
    <t>Суп карт. с мясными фрикадельками</t>
  </si>
  <si>
    <t>200 25</t>
  </si>
  <si>
    <t>Картофельное пюре</t>
  </si>
  <si>
    <t>256П</t>
  </si>
  <si>
    <t>Борщ с капустой и картофелем</t>
  </si>
  <si>
    <t>Щи из свежей капусты</t>
  </si>
  <si>
    <t>Каша гречневая вязкая</t>
  </si>
  <si>
    <t>фрукт</t>
  </si>
  <si>
    <t>яблоко</t>
  </si>
  <si>
    <t>Суп крестьянский с крупой</t>
  </si>
  <si>
    <t>Макаронные изделия отварные</t>
  </si>
  <si>
    <t>Птица отварная</t>
  </si>
  <si>
    <t>Капуста тушеная</t>
  </si>
  <si>
    <t>Рис припущенный</t>
  </si>
  <si>
    <t>Суп картофельный с бобовыми</t>
  </si>
  <si>
    <t>47П</t>
  </si>
  <si>
    <t>Котлета "Детская"</t>
  </si>
  <si>
    <t>Капуста тушеная в сметане</t>
  </si>
  <si>
    <t>Суп с клецками</t>
  </si>
  <si>
    <t>200 10</t>
  </si>
  <si>
    <t>Рыба запеченая в яйце</t>
  </si>
  <si>
    <t>Рассольник Ленинградский</t>
  </si>
  <si>
    <t>132П</t>
  </si>
  <si>
    <t>Суп карт. с фрикадельками</t>
  </si>
  <si>
    <t>Рыба запеченная в яйце</t>
  </si>
  <si>
    <t>136П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</si>
</sst>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451</v>
          </cell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I17">
            <v>0.13</v>
          </cell>
          <cell r="J17">
            <v>7.44</v>
          </cell>
        </row>
        <row r="18">
          <cell r="H18">
            <v>2.14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</row>
        <row r="14">
          <cell r="C14">
            <v>202</v>
          </cell>
          <cell r="E14">
            <v>90</v>
          </cell>
          <cell r="I14">
            <v>14</v>
          </cell>
          <cell r="J14">
            <v>8</v>
          </cell>
        </row>
        <row r="15">
          <cell r="C15">
            <v>136</v>
          </cell>
          <cell r="E15">
            <v>150</v>
          </cell>
        </row>
        <row r="16">
          <cell r="E16">
            <v>200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E13">
            <v>200</v>
          </cell>
        </row>
        <row r="15">
          <cell r="C15">
            <v>97</v>
          </cell>
          <cell r="E15">
            <v>150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E13">
            <v>200</v>
          </cell>
        </row>
        <row r="15">
          <cell r="E15">
            <v>150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3">
          <cell r="C13">
            <v>45</v>
          </cell>
        </row>
        <row r="14"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Чай с лимоном</v>
          </cell>
          <cell r="E16">
            <v>200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202</v>
          </cell>
          <cell r="E14">
            <v>90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E15">
            <v>150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сухофруктов</v>
          </cell>
          <cell r="E16">
            <v>200</v>
          </cell>
          <cell r="H16">
            <v>0</v>
          </cell>
          <cell r="I1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E13">
            <v>200</v>
          </cell>
        </row>
        <row r="14">
          <cell r="C14">
            <v>75</v>
          </cell>
          <cell r="E14">
            <v>90</v>
          </cell>
        </row>
        <row r="15">
          <cell r="C15">
            <v>96</v>
          </cell>
          <cell r="E15">
            <v>150</v>
          </cell>
          <cell r="H15">
            <v>3</v>
          </cell>
          <cell r="I15">
            <v>8</v>
          </cell>
          <cell r="J15">
            <v>14</v>
          </cell>
        </row>
        <row r="16">
          <cell r="D16" t="str">
            <v>Компот из изюма</v>
          </cell>
          <cell r="E16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</row>
        <row r="14">
          <cell r="E14">
            <v>90</v>
          </cell>
        </row>
        <row r="15">
          <cell r="E15">
            <v>150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E14">
            <v>90</v>
          </cell>
        </row>
        <row r="15">
          <cell r="E15">
            <v>150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E13">
            <v>200</v>
          </cell>
        </row>
        <row r="15">
          <cell r="E15">
            <v>150</v>
          </cell>
        </row>
        <row r="16">
          <cell r="D16" t="str">
            <v>Чай с лимоном</v>
          </cell>
          <cell r="E16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57</v>
      </c>
      <c r="F15" s="52">
        <f>'[1]1'!E13</f>
        <v>200</v>
      </c>
      <c r="G15" s="43">
        <v>2</v>
      </c>
      <c r="H15" s="43">
        <v>6</v>
      </c>
      <c r="I15" s="43">
        <v>11</v>
      </c>
      <c r="J15" s="52">
        <v>105.8</v>
      </c>
      <c r="K15" s="44" t="s">
        <v>44</v>
      </c>
      <c r="L15" s="53">
        <v>11.43</v>
      </c>
    </row>
    <row r="16" spans="1:12" ht="15" x14ac:dyDescent="0.25">
      <c r="A16" s="23"/>
      <c r="B16" s="15"/>
      <c r="C16" s="11"/>
      <c r="D16" s="7" t="s">
        <v>28</v>
      </c>
      <c r="E16" s="51" t="s">
        <v>42</v>
      </c>
      <c r="F16" s="52">
        <f>'[1]1'!E14</f>
        <v>90</v>
      </c>
      <c r="G16" s="52">
        <v>14</v>
      </c>
      <c r="H16" s="52">
        <v>10</v>
      </c>
      <c r="I16" s="52">
        <v>14</v>
      </c>
      <c r="J16" s="52">
        <v>235</v>
      </c>
      <c r="K16" s="44">
        <f>'[1]1'!C14</f>
        <v>451</v>
      </c>
      <c r="L16" s="53">
        <v>35.659999999999997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v>164</v>
      </c>
      <c r="K17" s="44">
        <f>'[1]1'!C15</f>
        <v>92</v>
      </c>
      <c r="L17" s="53">
        <v>19.13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v>2</v>
      </c>
      <c r="H18" s="52">
        <v>0</v>
      </c>
      <c r="I18" s="52">
        <v>6</v>
      </c>
      <c r="J18" s="52">
        <v>36</v>
      </c>
      <c r="K18" s="44"/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v>2</v>
      </c>
      <c r="H19" s="52">
        <f>'[1]1'!I17</f>
        <v>0.13</v>
      </c>
      <c r="I19" s="52">
        <f>'[1]1'!J17</f>
        <v>7.44</v>
      </c>
      <c r="J19" s="52">
        <v>40</v>
      </c>
      <c r="K19" s="44"/>
      <c r="L19" s="53">
        <v>2.34</v>
      </c>
    </row>
    <row r="20" spans="1:12" ht="15" x14ac:dyDescent="0.25">
      <c r="A20" s="23"/>
      <c r="B20" s="15"/>
      <c r="C20" s="11"/>
      <c r="D20" s="7" t="s">
        <v>32</v>
      </c>
      <c r="E20" s="51" t="s">
        <v>43</v>
      </c>
      <c r="F20" s="52">
        <v>30</v>
      </c>
      <c r="G20" s="52">
        <f>'[1]1'!H18</f>
        <v>2.14</v>
      </c>
      <c r="H20" s="52">
        <v>1</v>
      </c>
      <c r="I20" s="52">
        <v>16</v>
      </c>
      <c r="J20" s="52">
        <v>54</v>
      </c>
      <c r="K20" s="44"/>
      <c r="L20" s="53">
        <v>2.13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v>70</v>
      </c>
      <c r="K21" s="44">
        <f>'[1]1'!C19</f>
        <v>141</v>
      </c>
      <c r="L21" s="53">
        <v>3.73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26.14</v>
      </c>
      <c r="H23" s="19">
        <f t="shared" si="2"/>
        <v>29.13</v>
      </c>
      <c r="I23" s="19">
        <f t="shared" si="2"/>
        <v>81.44</v>
      </c>
      <c r="J23" s="19">
        <f t="shared" si="2"/>
        <v>704.8</v>
      </c>
      <c r="K23" s="25"/>
      <c r="L23" s="19">
        <f t="shared" ref="L23" si="3">SUM(L14:L22)</f>
        <v>84.42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750</v>
      </c>
      <c r="G24" s="32">
        <f t="shared" ref="G24:J24" si="4">G13+G23</f>
        <v>26.14</v>
      </c>
      <c r="H24" s="32">
        <f t="shared" si="4"/>
        <v>29.13</v>
      </c>
      <c r="I24" s="32">
        <f t="shared" si="4"/>
        <v>81.44</v>
      </c>
      <c r="J24" s="32">
        <f t="shared" si="4"/>
        <v>704.8</v>
      </c>
      <c r="K24" s="32"/>
      <c r="L24" s="32">
        <f t="shared" ref="L24" si="5">L13+L23</f>
        <v>84.42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58</v>
      </c>
      <c r="F34" s="52">
        <v>210</v>
      </c>
      <c r="G34" s="52">
        <v>2</v>
      </c>
      <c r="H34" s="52">
        <v>6</v>
      </c>
      <c r="I34" s="52">
        <v>11</v>
      </c>
      <c r="J34" s="52">
        <v>106</v>
      </c>
      <c r="K34" s="44">
        <v>39</v>
      </c>
      <c r="L34" s="53">
        <v>11.25</v>
      </c>
    </row>
    <row r="35" spans="1:12" ht="15" x14ac:dyDescent="0.25">
      <c r="A35" s="14"/>
      <c r="B35" s="15"/>
      <c r="C35" s="11"/>
      <c r="D35" s="7" t="s">
        <v>28</v>
      </c>
      <c r="E35" s="51" t="s">
        <v>45</v>
      </c>
      <c r="F35" s="52">
        <f>'[2]1'!E14</f>
        <v>90</v>
      </c>
      <c r="G35" s="52">
        <v>13</v>
      </c>
      <c r="H35" s="52">
        <f>'[2]1'!I14</f>
        <v>14</v>
      </c>
      <c r="I35" s="52">
        <f>'[2]1'!J14</f>
        <v>8</v>
      </c>
      <c r="J35" s="52">
        <v>218</v>
      </c>
      <c r="K35" s="44">
        <f>'[2]1'!C14</f>
        <v>202</v>
      </c>
      <c r="L35" s="53">
        <v>36.68</v>
      </c>
    </row>
    <row r="36" spans="1:12" ht="15" x14ac:dyDescent="0.25">
      <c r="A36" s="14"/>
      <c r="B36" s="15"/>
      <c r="C36" s="11"/>
      <c r="D36" s="7" t="s">
        <v>29</v>
      </c>
      <c r="E36" s="51" t="s">
        <v>59</v>
      </c>
      <c r="F36" s="52">
        <f>'[2]1'!E15</f>
        <v>150</v>
      </c>
      <c r="G36" s="52">
        <v>9</v>
      </c>
      <c r="H36" s="52">
        <v>5</v>
      </c>
      <c r="I36" s="52">
        <v>45</v>
      </c>
      <c r="J36" s="52">
        <v>264</v>
      </c>
      <c r="K36" s="44">
        <f>'[2]1'!C15</f>
        <v>136</v>
      </c>
      <c r="L36" s="53">
        <v>6.56</v>
      </c>
    </row>
    <row r="37" spans="1:12" ht="15" x14ac:dyDescent="0.25">
      <c r="A37" s="14"/>
      <c r="B37" s="15"/>
      <c r="C37" s="11"/>
      <c r="D37" s="7" t="s">
        <v>30</v>
      </c>
      <c r="E37" s="51" t="s">
        <v>46</v>
      </c>
      <c r="F37" s="52">
        <f>'[2]1'!E16</f>
        <v>200</v>
      </c>
      <c r="G37" s="52">
        <v>1</v>
      </c>
      <c r="H37" s="52">
        <v>0</v>
      </c>
      <c r="I37" s="52">
        <v>21</v>
      </c>
      <c r="J37" s="52">
        <v>87</v>
      </c>
      <c r="K37" s="44">
        <v>256</v>
      </c>
      <c r="L37" s="53">
        <v>3.11</v>
      </c>
    </row>
    <row r="38" spans="1:12" ht="15" x14ac:dyDescent="0.25">
      <c r="A38" s="14"/>
      <c r="B38" s="15"/>
      <c r="C38" s="11"/>
      <c r="D38" s="7" t="s">
        <v>31</v>
      </c>
      <c r="E38" s="51" t="str">
        <f t="shared" ref="E38:J39" si="10">E19</f>
        <v>хлеб пшеничный</v>
      </c>
      <c r="F38" s="52">
        <f t="shared" si="10"/>
        <v>30</v>
      </c>
      <c r="G38" s="52">
        <f t="shared" si="10"/>
        <v>2</v>
      </c>
      <c r="H38" s="52">
        <f t="shared" si="10"/>
        <v>0.13</v>
      </c>
      <c r="I38" s="52">
        <f t="shared" si="10"/>
        <v>7.44</v>
      </c>
      <c r="J38" s="52">
        <f t="shared" si="10"/>
        <v>40</v>
      </c>
      <c r="K38" s="54"/>
      <c r="L38" s="53">
        <v>2.34</v>
      </c>
    </row>
    <row r="39" spans="1:12" ht="15" x14ac:dyDescent="0.25">
      <c r="A39" s="14"/>
      <c r="B39" s="15"/>
      <c r="C39" s="11"/>
      <c r="D39" s="7" t="s">
        <v>32</v>
      </c>
      <c r="E39" s="51" t="str">
        <f t="shared" si="10"/>
        <v>хлеб ржаной</v>
      </c>
      <c r="F39" s="52">
        <f t="shared" si="10"/>
        <v>30</v>
      </c>
      <c r="G39" s="52">
        <f t="shared" si="10"/>
        <v>2.14</v>
      </c>
      <c r="H39" s="52">
        <f t="shared" si="10"/>
        <v>1</v>
      </c>
      <c r="I39" s="52">
        <f t="shared" si="10"/>
        <v>16</v>
      </c>
      <c r="J39" s="52">
        <f t="shared" si="10"/>
        <v>54</v>
      </c>
      <c r="K39" s="54"/>
      <c r="L39" s="53">
        <v>2.13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3.73</v>
      </c>
    </row>
    <row r="41" spans="1:12" ht="15" x14ac:dyDescent="0.25">
      <c r="A41" s="14"/>
      <c r="B41" s="15"/>
      <c r="C41" s="11"/>
      <c r="D41" s="6" t="s">
        <v>60</v>
      </c>
      <c r="E41" s="42" t="s">
        <v>61</v>
      </c>
      <c r="F41" s="43">
        <v>200</v>
      </c>
      <c r="G41" s="43">
        <v>1</v>
      </c>
      <c r="H41" s="43">
        <v>1</v>
      </c>
      <c r="I41" s="43">
        <v>20</v>
      </c>
      <c r="J41" s="43">
        <v>90</v>
      </c>
      <c r="K41" s="44"/>
      <c r="L41" s="43">
        <v>18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1">SUM(G33:G41)</f>
        <v>31.14</v>
      </c>
      <c r="H42" s="19">
        <f t="shared" ref="H42" si="12">SUM(H33:H41)</f>
        <v>32.129999999999995</v>
      </c>
      <c r="I42" s="19">
        <f t="shared" ref="I42" si="13">SUM(I33:I41)</f>
        <v>133.44</v>
      </c>
      <c r="J42" s="19">
        <f t="shared" ref="J42:L42" si="14">SUM(J33:J41)</f>
        <v>861</v>
      </c>
      <c r="K42" s="25"/>
      <c r="L42" s="19">
        <f t="shared" si="14"/>
        <v>83.8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960</v>
      </c>
      <c r="G43" s="32">
        <f t="shared" ref="G43" si="15">G32+G42</f>
        <v>31.14</v>
      </c>
      <c r="H43" s="32">
        <f t="shared" ref="H43" si="16">H32+H42</f>
        <v>32.129999999999995</v>
      </c>
      <c r="I43" s="32">
        <f t="shared" ref="I43" si="17">I32+I42</f>
        <v>133.44</v>
      </c>
      <c r="J43" s="32">
        <f t="shared" ref="J43:L43" si="18">J32+J42</f>
        <v>861</v>
      </c>
      <c r="K43" s="32"/>
      <c r="L43" s="32">
        <f t="shared" si="18"/>
        <v>83.8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0</v>
      </c>
      <c r="H51" s="19">
        <f t="shared" ref="H51" si="20">SUM(H44:H50)</f>
        <v>0</v>
      </c>
      <c r="I51" s="19">
        <f t="shared" ref="I51" si="21">SUM(I44:I50)</f>
        <v>0</v>
      </c>
      <c r="J51" s="19">
        <f t="shared" ref="J51:L51" si="22">SUM(J44:J50)</f>
        <v>0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62</v>
      </c>
      <c r="F53" s="52">
        <f>'[3]1'!E13</f>
        <v>200</v>
      </c>
      <c r="G53" s="52">
        <v>2</v>
      </c>
      <c r="H53" s="52">
        <v>4</v>
      </c>
      <c r="I53" s="52">
        <v>11</v>
      </c>
      <c r="J53" s="52">
        <v>93</v>
      </c>
      <c r="K53" s="44" t="s">
        <v>47</v>
      </c>
      <c r="L53" s="53">
        <v>12</v>
      </c>
    </row>
    <row r="54" spans="1:12" ht="15" x14ac:dyDescent="0.25">
      <c r="A54" s="23"/>
      <c r="B54" s="15"/>
      <c r="C54" s="11"/>
      <c r="D54" s="7" t="s">
        <v>28</v>
      </c>
      <c r="E54" s="51" t="s">
        <v>48</v>
      </c>
      <c r="F54" s="52">
        <v>80</v>
      </c>
      <c r="G54" s="52">
        <v>13</v>
      </c>
      <c r="H54" s="52">
        <v>29</v>
      </c>
      <c r="I54" s="52">
        <v>2</v>
      </c>
      <c r="J54" s="52">
        <v>180</v>
      </c>
      <c r="K54" s="44">
        <v>86</v>
      </c>
      <c r="L54" s="53">
        <v>26.7</v>
      </c>
    </row>
    <row r="55" spans="1:12" ht="15" x14ac:dyDescent="0.25">
      <c r="A55" s="23"/>
      <c r="B55" s="15"/>
      <c r="C55" s="11"/>
      <c r="D55" s="7" t="s">
        <v>29</v>
      </c>
      <c r="E55" s="51" t="s">
        <v>63</v>
      </c>
      <c r="F55" s="52">
        <f>'[3]1'!E15</f>
        <v>150</v>
      </c>
      <c r="G55" s="52">
        <v>5</v>
      </c>
      <c r="H55" s="52">
        <v>6</v>
      </c>
      <c r="I55" s="52">
        <v>35</v>
      </c>
      <c r="J55" s="52">
        <v>221</v>
      </c>
      <c r="K55" s="44">
        <f>'[3]1'!C15</f>
        <v>97</v>
      </c>
      <c r="L55" s="53">
        <v>11.98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v>106</v>
      </c>
      <c r="K56" s="44">
        <f>'[3]1'!C16</f>
        <v>154</v>
      </c>
      <c r="L56" s="53">
        <v>7.01</v>
      </c>
    </row>
    <row r="57" spans="1:12" ht="15" x14ac:dyDescent="0.25">
      <c r="A57" s="23"/>
      <c r="B57" s="15"/>
      <c r="C57" s="11"/>
      <c r="D57" s="7" t="s">
        <v>31</v>
      </c>
      <c r="E57" s="51" t="str">
        <f t="shared" ref="E57:K59" si="23">E19</f>
        <v>хлеб пшеничный</v>
      </c>
      <c r="F57" s="52">
        <f t="shared" si="23"/>
        <v>30</v>
      </c>
      <c r="G57" s="52">
        <f t="shared" si="23"/>
        <v>2</v>
      </c>
      <c r="H57" s="52">
        <f t="shared" si="23"/>
        <v>0.13</v>
      </c>
      <c r="I57" s="52">
        <f t="shared" si="23"/>
        <v>7.44</v>
      </c>
      <c r="J57" s="52">
        <f t="shared" si="23"/>
        <v>40</v>
      </c>
      <c r="K57" s="54"/>
      <c r="L57" s="53">
        <v>2.34</v>
      </c>
    </row>
    <row r="58" spans="1:12" ht="15" x14ac:dyDescent="0.25">
      <c r="A58" s="23"/>
      <c r="B58" s="15"/>
      <c r="C58" s="11"/>
      <c r="D58" s="7" t="s">
        <v>32</v>
      </c>
      <c r="E58" s="51" t="str">
        <f t="shared" si="23"/>
        <v>хлеб ржаной</v>
      </c>
      <c r="F58" s="52">
        <f t="shared" si="23"/>
        <v>30</v>
      </c>
      <c r="G58" s="52">
        <f t="shared" si="23"/>
        <v>2.14</v>
      </c>
      <c r="H58" s="52">
        <f t="shared" si="23"/>
        <v>1</v>
      </c>
      <c r="I58" s="52">
        <f t="shared" si="23"/>
        <v>16</v>
      </c>
      <c r="J58" s="52">
        <f t="shared" si="23"/>
        <v>54</v>
      </c>
      <c r="K58" s="54"/>
      <c r="L58" s="53">
        <v>2.13</v>
      </c>
    </row>
    <row r="59" spans="1:12" ht="15" x14ac:dyDescent="0.25">
      <c r="A59" s="23"/>
      <c r="B59" s="15"/>
      <c r="C59" s="11"/>
      <c r="D59" s="6"/>
      <c r="E59" s="51" t="str">
        <f t="shared" si="23"/>
        <v>соус томатный</v>
      </c>
      <c r="F59" s="52">
        <f t="shared" si="23"/>
        <v>50</v>
      </c>
      <c r="G59" s="52">
        <f t="shared" si="23"/>
        <v>1</v>
      </c>
      <c r="H59" s="52">
        <f t="shared" si="23"/>
        <v>5</v>
      </c>
      <c r="I59" s="52">
        <f t="shared" si="23"/>
        <v>5</v>
      </c>
      <c r="J59" s="52">
        <f t="shared" si="23"/>
        <v>70</v>
      </c>
      <c r="K59" s="54">
        <f t="shared" si="23"/>
        <v>141</v>
      </c>
      <c r="L59" s="53">
        <v>3.73</v>
      </c>
    </row>
    <row r="60" spans="1:12" ht="15" x14ac:dyDescent="0.25">
      <c r="A60" s="23"/>
      <c r="B60" s="15"/>
      <c r="C60" s="11"/>
      <c r="D60" s="6" t="s">
        <v>60</v>
      </c>
      <c r="E60" s="42" t="s">
        <v>61</v>
      </c>
      <c r="F60" s="43">
        <v>200</v>
      </c>
      <c r="G60" s="43">
        <v>1</v>
      </c>
      <c r="H60" s="43">
        <v>1</v>
      </c>
      <c r="I60" s="43">
        <v>20</v>
      </c>
      <c r="J60" s="43">
        <v>90</v>
      </c>
      <c r="K60" s="44"/>
      <c r="L60" s="43">
        <v>18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4">SUM(G52:G60)</f>
        <v>26.14</v>
      </c>
      <c r="H61" s="19">
        <f t="shared" ref="H61" si="25">SUM(H52:H60)</f>
        <v>46.13</v>
      </c>
      <c r="I61" s="19">
        <f t="shared" ref="I61" si="26">SUM(I52:I60)</f>
        <v>123.44</v>
      </c>
      <c r="J61" s="19">
        <f t="shared" ref="J61:L61" si="27">SUM(J52:J60)</f>
        <v>854</v>
      </c>
      <c r="K61" s="25"/>
      <c r="L61" s="19">
        <f t="shared" si="27"/>
        <v>83.89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940</v>
      </c>
      <c r="G62" s="32">
        <f t="shared" ref="G62" si="28">G51+G61</f>
        <v>26.14</v>
      </c>
      <c r="H62" s="32">
        <f t="shared" ref="H62" si="29">H51+H61</f>
        <v>46.13</v>
      </c>
      <c r="I62" s="32">
        <f t="shared" ref="I62" si="30">I51+I61</f>
        <v>123.44</v>
      </c>
      <c r="J62" s="32">
        <f t="shared" ref="J62:L62" si="31">J51+J61</f>
        <v>854</v>
      </c>
      <c r="K62" s="32"/>
      <c r="L62" s="32">
        <f t="shared" si="31"/>
        <v>83.89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2">SUM(G63:G69)</f>
        <v>0</v>
      </c>
      <c r="H70" s="19">
        <f t="shared" ref="H70" si="33">SUM(H63:H69)</f>
        <v>0</v>
      </c>
      <c r="I70" s="19">
        <f t="shared" ref="I70" si="34">SUM(I63:I69)</f>
        <v>0</v>
      </c>
      <c r="J70" s="19">
        <f t="shared" ref="J70:L70" si="35">SUM(J63:J69)</f>
        <v>0</v>
      </c>
      <c r="K70" s="25"/>
      <c r="L70" s="19">
        <f t="shared" si="3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49</v>
      </c>
      <c r="F72" s="52">
        <f>'[4]1'!E13</f>
        <v>200</v>
      </c>
      <c r="G72" s="52">
        <v>9</v>
      </c>
      <c r="H72" s="52">
        <v>5</v>
      </c>
      <c r="I72" s="52">
        <v>10</v>
      </c>
      <c r="J72" s="52">
        <v>106</v>
      </c>
      <c r="K72" s="44">
        <f>'[4]1'!C13</f>
        <v>60</v>
      </c>
      <c r="L72" s="53">
        <v>33.020000000000003</v>
      </c>
    </row>
    <row r="73" spans="1:12" ht="15" x14ac:dyDescent="0.25">
      <c r="A73" s="23"/>
      <c r="B73" s="15"/>
      <c r="C73" s="11"/>
      <c r="D73" s="7" t="s">
        <v>28</v>
      </c>
      <c r="E73" s="51" t="s">
        <v>64</v>
      </c>
      <c r="F73" s="52">
        <v>90</v>
      </c>
      <c r="G73" s="52">
        <v>29</v>
      </c>
      <c r="H73" s="52">
        <v>29</v>
      </c>
      <c r="I73" s="52">
        <v>2</v>
      </c>
      <c r="J73" s="52">
        <v>326</v>
      </c>
      <c r="K73" s="44" t="s">
        <v>50</v>
      </c>
      <c r="L73" s="53">
        <v>40.93</v>
      </c>
    </row>
    <row r="74" spans="1:12" ht="15" x14ac:dyDescent="0.25">
      <c r="A74" s="23"/>
      <c r="B74" s="15"/>
      <c r="C74" s="11"/>
      <c r="D74" s="7" t="s">
        <v>29</v>
      </c>
      <c r="E74" s="51" t="s">
        <v>65</v>
      </c>
      <c r="F74" s="52">
        <f>'[4]1'!E15</f>
        <v>150</v>
      </c>
      <c r="G74" s="52">
        <v>4</v>
      </c>
      <c r="H74" s="52">
        <v>5</v>
      </c>
      <c r="I74" s="52">
        <v>23</v>
      </c>
      <c r="J74" s="52">
        <v>131</v>
      </c>
      <c r="K74" s="44" t="s">
        <v>51</v>
      </c>
      <c r="L74" s="53">
        <v>19.170000000000002</v>
      </c>
    </row>
    <row r="75" spans="1:12" ht="15" x14ac:dyDescent="0.25">
      <c r="A75" s="23"/>
      <c r="B75" s="15"/>
      <c r="C75" s="11"/>
      <c r="D75" s="7" t="s">
        <v>30</v>
      </c>
      <c r="E75" s="51" t="s">
        <v>52</v>
      </c>
      <c r="F75" s="52">
        <v>200</v>
      </c>
      <c r="G75" s="52">
        <v>2</v>
      </c>
      <c r="H75" s="52">
        <v>0</v>
      </c>
      <c r="I75" s="52">
        <v>6</v>
      </c>
      <c r="J75" s="52">
        <v>36</v>
      </c>
      <c r="K75" s="44"/>
      <c r="L75" s="53">
        <v>10</v>
      </c>
    </row>
    <row r="76" spans="1:12" ht="15" x14ac:dyDescent="0.25">
      <c r="A76" s="23"/>
      <c r="B76" s="15"/>
      <c r="C76" s="11"/>
      <c r="D76" s="7" t="s">
        <v>31</v>
      </c>
      <c r="E76" s="51" t="str">
        <f t="shared" ref="E76:J77" si="36">E57</f>
        <v>хлеб пшеничный</v>
      </c>
      <c r="F76" s="52">
        <f t="shared" si="36"/>
        <v>30</v>
      </c>
      <c r="G76" s="52">
        <f t="shared" si="36"/>
        <v>2</v>
      </c>
      <c r="H76" s="52">
        <f t="shared" si="36"/>
        <v>0.13</v>
      </c>
      <c r="I76" s="52">
        <f t="shared" si="36"/>
        <v>7.44</v>
      </c>
      <c r="J76" s="52">
        <f t="shared" si="36"/>
        <v>40</v>
      </c>
      <c r="K76" s="54"/>
      <c r="L76" s="53">
        <v>2.34</v>
      </c>
    </row>
    <row r="77" spans="1:12" ht="15" x14ac:dyDescent="0.25">
      <c r="A77" s="23"/>
      <c r="B77" s="15"/>
      <c r="C77" s="11"/>
      <c r="D77" s="7" t="s">
        <v>32</v>
      </c>
      <c r="E77" s="51" t="str">
        <f t="shared" si="36"/>
        <v>хлеб ржаной</v>
      </c>
      <c r="F77" s="52">
        <f t="shared" si="36"/>
        <v>30</v>
      </c>
      <c r="G77" s="52">
        <f t="shared" si="36"/>
        <v>2.14</v>
      </c>
      <c r="H77" s="52">
        <f t="shared" si="36"/>
        <v>1</v>
      </c>
      <c r="I77" s="52">
        <f t="shared" si="36"/>
        <v>16</v>
      </c>
      <c r="J77" s="52">
        <f t="shared" si="36"/>
        <v>54</v>
      </c>
      <c r="K77" s="54"/>
      <c r="L77" s="53">
        <v>2.13</v>
      </c>
    </row>
    <row r="78" spans="1:12" ht="15" x14ac:dyDescent="0.25">
      <c r="A78" s="23"/>
      <c r="B78" s="15"/>
      <c r="C78" s="11"/>
      <c r="D78" s="55"/>
      <c r="E78" s="51"/>
      <c r="F78" s="52"/>
      <c r="G78" s="52"/>
      <c r="H78" s="52"/>
      <c r="I78" s="52"/>
      <c r="J78" s="52"/>
      <c r="K78" s="5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7">SUM(G71:G79)</f>
        <v>48.14</v>
      </c>
      <c r="H80" s="19">
        <f t="shared" ref="H80" si="38">SUM(H71:H79)</f>
        <v>40.130000000000003</v>
      </c>
      <c r="I80" s="19">
        <f t="shared" ref="I80" si="39">SUM(I71:I79)</f>
        <v>64.44</v>
      </c>
      <c r="J80" s="19">
        <f t="shared" ref="J80:L80" si="40">SUM(J71:J79)</f>
        <v>693</v>
      </c>
      <c r="K80" s="25"/>
      <c r="L80" s="19">
        <f t="shared" si="40"/>
        <v>107.59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700</v>
      </c>
      <c r="G81" s="32">
        <f t="shared" ref="G81" si="41">G70+G80</f>
        <v>48.14</v>
      </c>
      <c r="H81" s="32">
        <f t="shared" ref="H81" si="42">H70+H80</f>
        <v>40.130000000000003</v>
      </c>
      <c r="I81" s="32">
        <f t="shared" ref="I81" si="43">I70+I80</f>
        <v>64.44</v>
      </c>
      <c r="J81" s="32">
        <f t="shared" ref="J81:L81" si="44">J70+J80</f>
        <v>693</v>
      </c>
      <c r="K81" s="32"/>
      <c r="L81" s="32">
        <f t="shared" si="44"/>
        <v>107.59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5">SUM(G82:G88)</f>
        <v>0</v>
      </c>
      <c r="H89" s="19">
        <f t="shared" ref="H89" si="46">SUM(H82:H88)</f>
        <v>0</v>
      </c>
      <c r="I89" s="19">
        <f t="shared" ref="I89" si="47">SUM(I82:I88)</f>
        <v>0</v>
      </c>
      <c r="J89" s="19">
        <f t="shared" ref="J89:L89" si="48">SUM(J82:J88)</f>
        <v>0</v>
      </c>
      <c r="K89" s="25"/>
      <c r="L89" s="19">
        <f t="shared" si="4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53</v>
      </c>
      <c r="F91" s="52" t="s">
        <v>54</v>
      </c>
      <c r="G91" s="52">
        <v>2</v>
      </c>
      <c r="H91" s="52">
        <v>2</v>
      </c>
      <c r="I91" s="52">
        <v>12</v>
      </c>
      <c r="J91" s="52">
        <v>72</v>
      </c>
      <c r="K91" s="44">
        <f>'[5]1'!C13</f>
        <v>45</v>
      </c>
      <c r="L91" s="53">
        <v>19.86</v>
      </c>
    </row>
    <row r="92" spans="1:12" ht="15" x14ac:dyDescent="0.25">
      <c r="A92" s="23"/>
      <c r="B92" s="15"/>
      <c r="C92" s="11"/>
      <c r="D92" s="7" t="s">
        <v>28</v>
      </c>
      <c r="E92" s="51" t="s">
        <v>48</v>
      </c>
      <c r="F92" s="52">
        <f>'[5]1'!E14</f>
        <v>90</v>
      </c>
      <c r="G92" s="52">
        <v>14</v>
      </c>
      <c r="H92" s="52">
        <v>23</v>
      </c>
      <c r="I92" s="52">
        <v>3</v>
      </c>
      <c r="J92" s="52">
        <v>203</v>
      </c>
      <c r="K92" s="44">
        <v>86</v>
      </c>
      <c r="L92" s="53">
        <v>26.7</v>
      </c>
    </row>
    <row r="93" spans="1:12" ht="15" x14ac:dyDescent="0.25">
      <c r="A93" s="23"/>
      <c r="B93" s="15"/>
      <c r="C93" s="11"/>
      <c r="D93" s="7" t="s">
        <v>29</v>
      </c>
      <c r="E93" s="51" t="s">
        <v>55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v>164</v>
      </c>
      <c r="K93" s="44">
        <f>'[5]1'!C15</f>
        <v>92</v>
      </c>
      <c r="L93" s="53">
        <v>19.13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v>1</v>
      </c>
      <c r="H94" s="52">
        <v>0</v>
      </c>
      <c r="I94" s="52">
        <v>21</v>
      </c>
      <c r="J94" s="52">
        <v>87</v>
      </c>
      <c r="K94" s="44" t="s">
        <v>56</v>
      </c>
      <c r="L94" s="53">
        <v>3.11</v>
      </c>
    </row>
    <row r="95" spans="1:12" ht="15" x14ac:dyDescent="0.25">
      <c r="A95" s="23"/>
      <c r="B95" s="15"/>
      <c r="C95" s="11"/>
      <c r="D95" s="7" t="s">
        <v>31</v>
      </c>
      <c r="E95" s="51" t="str">
        <f t="shared" ref="E95:K97" si="49">E19</f>
        <v>хлеб пшеничный</v>
      </c>
      <c r="F95" s="52">
        <f t="shared" si="49"/>
        <v>30</v>
      </c>
      <c r="G95" s="52">
        <f t="shared" si="49"/>
        <v>2</v>
      </c>
      <c r="H95" s="52">
        <f t="shared" si="49"/>
        <v>0.13</v>
      </c>
      <c r="I95" s="52">
        <f t="shared" si="49"/>
        <v>7.44</v>
      </c>
      <c r="J95" s="52">
        <f t="shared" si="49"/>
        <v>40</v>
      </c>
      <c r="K95" s="54"/>
      <c r="L95" s="53">
        <v>2.34</v>
      </c>
    </row>
    <row r="96" spans="1:12" ht="15" x14ac:dyDescent="0.25">
      <c r="A96" s="23"/>
      <c r="B96" s="15"/>
      <c r="C96" s="11"/>
      <c r="D96" s="7" t="s">
        <v>32</v>
      </c>
      <c r="E96" s="51" t="str">
        <f t="shared" si="49"/>
        <v>хлеб ржаной</v>
      </c>
      <c r="F96" s="52">
        <f t="shared" si="49"/>
        <v>30</v>
      </c>
      <c r="G96" s="52">
        <f t="shared" si="49"/>
        <v>2.14</v>
      </c>
      <c r="H96" s="52">
        <f t="shared" si="49"/>
        <v>1</v>
      </c>
      <c r="I96" s="52">
        <f t="shared" si="49"/>
        <v>16</v>
      </c>
      <c r="J96" s="52">
        <f t="shared" si="49"/>
        <v>54</v>
      </c>
      <c r="K96" s="54"/>
      <c r="L96" s="53">
        <v>2.13</v>
      </c>
    </row>
    <row r="97" spans="1:12" ht="15" x14ac:dyDescent="0.25">
      <c r="A97" s="23"/>
      <c r="B97" s="15"/>
      <c r="C97" s="11"/>
      <c r="D97" s="6"/>
      <c r="E97" s="51" t="str">
        <f t="shared" si="49"/>
        <v>соус томатный</v>
      </c>
      <c r="F97" s="52">
        <f t="shared" si="49"/>
        <v>50</v>
      </c>
      <c r="G97" s="52">
        <f t="shared" si="49"/>
        <v>1</v>
      </c>
      <c r="H97" s="52">
        <f t="shared" si="49"/>
        <v>5</v>
      </c>
      <c r="I97" s="52">
        <f t="shared" si="49"/>
        <v>5</v>
      </c>
      <c r="J97" s="52">
        <f t="shared" si="49"/>
        <v>70</v>
      </c>
      <c r="K97" s="54">
        <f t="shared" si="49"/>
        <v>141</v>
      </c>
      <c r="L97" s="53">
        <v>3.73</v>
      </c>
    </row>
    <row r="98" spans="1:12" ht="15" x14ac:dyDescent="0.25">
      <c r="A98" s="23"/>
      <c r="B98" s="15"/>
      <c r="C98" s="11"/>
      <c r="D98" s="6" t="s">
        <v>60</v>
      </c>
      <c r="E98" s="42" t="s">
        <v>61</v>
      </c>
      <c r="F98" s="43">
        <v>200</v>
      </c>
      <c r="G98" s="43">
        <v>1</v>
      </c>
      <c r="H98" s="43">
        <v>1</v>
      </c>
      <c r="I98" s="43">
        <v>20</v>
      </c>
      <c r="J98" s="43">
        <v>94</v>
      </c>
      <c r="K98" s="44"/>
      <c r="L98" s="43">
        <v>18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50">SUM(G90:G98)</f>
        <v>26.14</v>
      </c>
      <c r="H99" s="19">
        <f t="shared" ref="H99" si="51">SUM(H90:H98)</f>
        <v>39.130000000000003</v>
      </c>
      <c r="I99" s="19">
        <f t="shared" ref="I99" si="52">SUM(I90:I98)</f>
        <v>106.44</v>
      </c>
      <c r="J99" s="19">
        <f t="shared" ref="J99:L99" si="53">SUM(J90:J98)</f>
        <v>784</v>
      </c>
      <c r="K99" s="25"/>
      <c r="L99" s="19">
        <f t="shared" si="53"/>
        <v>95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4">G89+G99</f>
        <v>26.14</v>
      </c>
      <c r="H100" s="32">
        <f t="shared" ref="H100" si="55">H89+H99</f>
        <v>39.130000000000003</v>
      </c>
      <c r="I100" s="32">
        <f t="shared" ref="I100" si="56">I89+I99</f>
        <v>106.44</v>
      </c>
      <c r="J100" s="32">
        <f t="shared" ref="J100:L100" si="57">J89+J99</f>
        <v>784</v>
      </c>
      <c r="K100" s="32"/>
      <c r="L100" s="32">
        <f t="shared" si="57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8">SUM(G101:G107)</f>
        <v>0</v>
      </c>
      <c r="H108" s="19">
        <f t="shared" si="58"/>
        <v>0</v>
      </c>
      <c r="I108" s="19">
        <f t="shared" si="58"/>
        <v>0</v>
      </c>
      <c r="J108" s="19">
        <f t="shared" si="58"/>
        <v>0</v>
      </c>
      <c r="K108" s="25"/>
      <c r="L108" s="19">
        <f t="shared" ref="L108" si="5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57</v>
      </c>
      <c r="F110" s="52">
        <f>'[6]1'!E13</f>
        <v>200</v>
      </c>
      <c r="G110" s="52">
        <v>2</v>
      </c>
      <c r="H110" s="52">
        <v>6</v>
      </c>
      <c r="I110" s="52">
        <v>11</v>
      </c>
      <c r="J110" s="52">
        <v>106</v>
      </c>
      <c r="K110" s="44" t="s">
        <v>44</v>
      </c>
      <c r="L110" s="53">
        <v>11.43</v>
      </c>
    </row>
    <row r="111" spans="1:12" ht="15" x14ac:dyDescent="0.25">
      <c r="A111" s="23"/>
      <c r="B111" s="15"/>
      <c r="C111" s="11"/>
      <c r="D111" s="7" t="s">
        <v>28</v>
      </c>
      <c r="E111" s="51" t="s">
        <v>45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v>218</v>
      </c>
      <c r="K111" s="44">
        <f>'[6]1'!C14</f>
        <v>202</v>
      </c>
      <c r="L111" s="53">
        <v>36.68</v>
      </c>
    </row>
    <row r="112" spans="1:12" ht="15" x14ac:dyDescent="0.25">
      <c r="A112" s="23"/>
      <c r="B112" s="15"/>
      <c r="C112" s="11"/>
      <c r="D112" s="7" t="s">
        <v>29</v>
      </c>
      <c r="E112" s="51" t="s">
        <v>66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v>225</v>
      </c>
      <c r="K112" s="44">
        <f>'[6]1'!C15</f>
        <v>94</v>
      </c>
      <c r="L112" s="53">
        <v>13.6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v>27</v>
      </c>
      <c r="J113" s="52">
        <v>106</v>
      </c>
      <c r="K113" s="44">
        <v>154</v>
      </c>
      <c r="L113" s="53">
        <v>4.26</v>
      </c>
    </row>
    <row r="114" spans="1:12" ht="15" x14ac:dyDescent="0.25">
      <c r="A114" s="23"/>
      <c r="B114" s="15"/>
      <c r="C114" s="11"/>
      <c r="D114" s="7" t="s">
        <v>31</v>
      </c>
      <c r="E114" s="51" t="str">
        <f t="shared" ref="E114:K116" si="60">E19</f>
        <v>хлеб пшеничный</v>
      </c>
      <c r="F114" s="52">
        <f t="shared" si="60"/>
        <v>30</v>
      </c>
      <c r="G114" s="52">
        <f t="shared" si="60"/>
        <v>2</v>
      </c>
      <c r="H114" s="52">
        <f t="shared" si="60"/>
        <v>0.13</v>
      </c>
      <c r="I114" s="52">
        <f t="shared" si="60"/>
        <v>7.44</v>
      </c>
      <c r="J114" s="52">
        <f t="shared" si="60"/>
        <v>40</v>
      </c>
      <c r="K114" s="54"/>
      <c r="L114" s="53">
        <v>2.34</v>
      </c>
    </row>
    <row r="115" spans="1:12" ht="15" x14ac:dyDescent="0.25">
      <c r="A115" s="23"/>
      <c r="B115" s="15"/>
      <c r="C115" s="11"/>
      <c r="D115" s="7" t="s">
        <v>32</v>
      </c>
      <c r="E115" s="51" t="str">
        <f t="shared" si="60"/>
        <v>хлеб ржаной</v>
      </c>
      <c r="F115" s="52">
        <f t="shared" si="60"/>
        <v>30</v>
      </c>
      <c r="G115" s="52">
        <f t="shared" si="60"/>
        <v>2.14</v>
      </c>
      <c r="H115" s="52">
        <f t="shared" si="60"/>
        <v>1</v>
      </c>
      <c r="I115" s="52">
        <f t="shared" si="60"/>
        <v>16</v>
      </c>
      <c r="J115" s="52">
        <f t="shared" si="60"/>
        <v>54</v>
      </c>
      <c r="K115" s="54"/>
      <c r="L115" s="53">
        <v>2.13</v>
      </c>
    </row>
    <row r="116" spans="1:12" ht="15" x14ac:dyDescent="0.25">
      <c r="A116" s="23"/>
      <c r="B116" s="15"/>
      <c r="C116" s="11"/>
      <c r="D116" s="6"/>
      <c r="E116" s="51" t="str">
        <f t="shared" si="60"/>
        <v>соус томатный</v>
      </c>
      <c r="F116" s="52">
        <f t="shared" si="60"/>
        <v>50</v>
      </c>
      <c r="G116" s="52">
        <f t="shared" si="60"/>
        <v>1</v>
      </c>
      <c r="H116" s="52">
        <f t="shared" si="60"/>
        <v>5</v>
      </c>
      <c r="I116" s="52">
        <f t="shared" si="60"/>
        <v>5</v>
      </c>
      <c r="J116" s="52">
        <f t="shared" si="60"/>
        <v>70</v>
      </c>
      <c r="K116" s="54">
        <f t="shared" si="60"/>
        <v>141</v>
      </c>
      <c r="L116" s="53">
        <v>3.73</v>
      </c>
    </row>
    <row r="117" spans="1:12" ht="15" x14ac:dyDescent="0.25">
      <c r="A117" s="23"/>
      <c r="B117" s="15"/>
      <c r="C117" s="11"/>
      <c r="D117" s="6" t="s">
        <v>60</v>
      </c>
      <c r="E117" s="42" t="s">
        <v>61</v>
      </c>
      <c r="F117" s="43">
        <v>200</v>
      </c>
      <c r="G117" s="43">
        <v>1</v>
      </c>
      <c r="H117" s="43">
        <v>1</v>
      </c>
      <c r="I117" s="43">
        <v>20</v>
      </c>
      <c r="J117" s="43">
        <v>90</v>
      </c>
      <c r="K117" s="44"/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61">SUM(G109:G117)</f>
        <v>24.14</v>
      </c>
      <c r="H118" s="19">
        <f t="shared" si="61"/>
        <v>33.129999999999995</v>
      </c>
      <c r="I118" s="19">
        <f t="shared" si="61"/>
        <v>129.44</v>
      </c>
      <c r="J118" s="19">
        <f t="shared" si="61"/>
        <v>909</v>
      </c>
      <c r="K118" s="25"/>
      <c r="L118" s="19">
        <f t="shared" ref="L118" si="62">SUM(L109:L117)</f>
        <v>92.17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950</v>
      </c>
      <c r="G119" s="32">
        <f t="shared" ref="G119" si="63">G108+G118</f>
        <v>24.14</v>
      </c>
      <c r="H119" s="32">
        <f t="shared" ref="H119" si="64">H108+H118</f>
        <v>33.129999999999995</v>
      </c>
      <c r="I119" s="32">
        <f t="shared" ref="I119" si="65">I108+I118</f>
        <v>129.44</v>
      </c>
      <c r="J119" s="32">
        <f t="shared" ref="J119:L119" si="66">J108+J118</f>
        <v>909</v>
      </c>
      <c r="K119" s="32"/>
      <c r="L119" s="32">
        <f t="shared" si="66"/>
        <v>92.17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7">SUM(G120:G126)</f>
        <v>0</v>
      </c>
      <c r="H127" s="19">
        <f t="shared" si="67"/>
        <v>0</v>
      </c>
      <c r="I127" s="19">
        <f t="shared" si="67"/>
        <v>0</v>
      </c>
      <c r="J127" s="19">
        <f t="shared" si="67"/>
        <v>0</v>
      </c>
      <c r="K127" s="25"/>
      <c r="L127" s="19">
        <f t="shared" ref="L127" si="6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67</v>
      </c>
      <c r="F129" s="52">
        <f>'[7]1'!E13</f>
        <v>200</v>
      </c>
      <c r="G129" s="52">
        <v>5</v>
      </c>
      <c r="H129" s="52">
        <v>4</v>
      </c>
      <c r="I129" s="52">
        <v>18</v>
      </c>
      <c r="J129" s="52">
        <v>134</v>
      </c>
      <c r="K129" s="44" t="s">
        <v>68</v>
      </c>
      <c r="L129" s="53">
        <v>5.15</v>
      </c>
    </row>
    <row r="130" spans="1:12" ht="15" x14ac:dyDescent="0.25">
      <c r="A130" s="14"/>
      <c r="B130" s="15"/>
      <c r="C130" s="11"/>
      <c r="D130" s="7" t="s">
        <v>28</v>
      </c>
      <c r="E130" s="51" t="s">
        <v>69</v>
      </c>
      <c r="F130" s="52">
        <f>'[7]1'!E14</f>
        <v>90</v>
      </c>
      <c r="G130" s="52">
        <v>13</v>
      </c>
      <c r="H130" s="52">
        <v>9</v>
      </c>
      <c r="I130" s="52">
        <v>12</v>
      </c>
      <c r="J130" s="52">
        <v>178</v>
      </c>
      <c r="K130" s="44">
        <f>'[7]1'!C14</f>
        <v>75</v>
      </c>
      <c r="L130" s="53">
        <v>34.76</v>
      </c>
    </row>
    <row r="131" spans="1:12" ht="15" x14ac:dyDescent="0.25">
      <c r="A131" s="14"/>
      <c r="B131" s="15"/>
      <c r="C131" s="11"/>
      <c r="D131" s="7" t="s">
        <v>29</v>
      </c>
      <c r="E131" s="51" t="s">
        <v>70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v>129</v>
      </c>
      <c r="K131" s="44">
        <f>'[7]1'!C15</f>
        <v>96</v>
      </c>
      <c r="L131" s="53">
        <v>19.170000000000002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v>1</v>
      </c>
      <c r="H132" s="52">
        <v>0</v>
      </c>
      <c r="I132" s="52">
        <v>31</v>
      </c>
      <c r="J132" s="52">
        <v>124</v>
      </c>
      <c r="K132" s="44">
        <v>155</v>
      </c>
      <c r="L132" s="53">
        <v>7.01</v>
      </c>
    </row>
    <row r="133" spans="1:12" ht="15" x14ac:dyDescent="0.25">
      <c r="A133" s="14"/>
      <c r="B133" s="15"/>
      <c r="C133" s="11"/>
      <c r="D133" s="7" t="s">
        <v>31</v>
      </c>
      <c r="E133" s="51" t="str">
        <f t="shared" ref="E133:J134" si="69">E19</f>
        <v>хлеб пшеничный</v>
      </c>
      <c r="F133" s="52">
        <f t="shared" si="69"/>
        <v>30</v>
      </c>
      <c r="G133" s="52">
        <f t="shared" si="69"/>
        <v>2</v>
      </c>
      <c r="H133" s="52">
        <f t="shared" si="69"/>
        <v>0.13</v>
      </c>
      <c r="I133" s="52">
        <f t="shared" si="69"/>
        <v>7.44</v>
      </c>
      <c r="J133" s="52">
        <f t="shared" si="69"/>
        <v>40</v>
      </c>
      <c r="K133" s="54"/>
      <c r="L133" s="53">
        <v>2.34</v>
      </c>
    </row>
    <row r="134" spans="1:12" ht="15" x14ac:dyDescent="0.25">
      <c r="A134" s="14"/>
      <c r="B134" s="15"/>
      <c r="C134" s="11"/>
      <c r="D134" s="7" t="s">
        <v>32</v>
      </c>
      <c r="E134" s="51" t="str">
        <f t="shared" si="69"/>
        <v>хлеб ржаной</v>
      </c>
      <c r="F134" s="52">
        <f t="shared" si="69"/>
        <v>30</v>
      </c>
      <c r="G134" s="52">
        <f t="shared" si="69"/>
        <v>2.14</v>
      </c>
      <c r="H134" s="52">
        <f t="shared" si="69"/>
        <v>1</v>
      </c>
      <c r="I134" s="52">
        <f t="shared" si="69"/>
        <v>16</v>
      </c>
      <c r="J134" s="52">
        <f t="shared" si="69"/>
        <v>54</v>
      </c>
      <c r="K134" s="54"/>
      <c r="L134" s="53">
        <v>2.13</v>
      </c>
    </row>
    <row r="135" spans="1:12" ht="15" x14ac:dyDescent="0.25">
      <c r="A135" s="14"/>
      <c r="B135" s="15"/>
      <c r="C135" s="11"/>
      <c r="D135" s="6" t="s">
        <v>60</v>
      </c>
      <c r="E135" s="42" t="s">
        <v>61</v>
      </c>
      <c r="F135" s="43">
        <v>200</v>
      </c>
      <c r="G135" s="43">
        <v>1</v>
      </c>
      <c r="H135" s="43">
        <v>1</v>
      </c>
      <c r="I135" s="43">
        <v>20</v>
      </c>
      <c r="J135" s="43">
        <v>90</v>
      </c>
      <c r="K135" s="44"/>
      <c r="L135" s="43">
        <v>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70">SUM(G128:G136)</f>
        <v>27.14</v>
      </c>
      <c r="H137" s="19">
        <f t="shared" si="70"/>
        <v>23.13</v>
      </c>
      <c r="I137" s="19">
        <f t="shared" si="70"/>
        <v>118.44</v>
      </c>
      <c r="J137" s="19">
        <f t="shared" si="70"/>
        <v>749</v>
      </c>
      <c r="K137" s="25"/>
      <c r="L137" s="19">
        <f t="shared" ref="L137" si="71">SUM(L128:L136)</f>
        <v>88.56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900</v>
      </c>
      <c r="G138" s="32">
        <f t="shared" ref="G138" si="72">G127+G137</f>
        <v>27.14</v>
      </c>
      <c r="H138" s="32">
        <f t="shared" ref="H138" si="73">H127+H137</f>
        <v>23.13</v>
      </c>
      <c r="I138" s="32">
        <f t="shared" ref="I138" si="74">I127+I137</f>
        <v>118.44</v>
      </c>
      <c r="J138" s="32">
        <f t="shared" ref="J138:L138" si="75">J127+J137</f>
        <v>749</v>
      </c>
      <c r="K138" s="32"/>
      <c r="L138" s="32">
        <f t="shared" si="75"/>
        <v>88.56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6">SUM(G139:G145)</f>
        <v>0</v>
      </c>
      <c r="H146" s="19">
        <f t="shared" si="76"/>
        <v>0</v>
      </c>
      <c r="I146" s="19">
        <f t="shared" si="76"/>
        <v>0</v>
      </c>
      <c r="J146" s="19">
        <f t="shared" si="76"/>
        <v>0</v>
      </c>
      <c r="K146" s="25"/>
      <c r="L146" s="19">
        <f t="shared" ref="L146" si="7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71</v>
      </c>
      <c r="F148" s="52" t="s">
        <v>72</v>
      </c>
      <c r="G148" s="52">
        <v>9</v>
      </c>
      <c r="H148" s="52">
        <v>8</v>
      </c>
      <c r="I148" s="52">
        <v>14</v>
      </c>
      <c r="J148" s="52">
        <v>143</v>
      </c>
      <c r="K148" s="44">
        <v>44</v>
      </c>
      <c r="L148" s="53">
        <v>8.64</v>
      </c>
    </row>
    <row r="149" spans="1:12" ht="15" x14ac:dyDescent="0.25">
      <c r="A149" s="23"/>
      <c r="B149" s="15"/>
      <c r="C149" s="11"/>
      <c r="D149" s="7" t="s">
        <v>28</v>
      </c>
      <c r="E149" s="51" t="s">
        <v>73</v>
      </c>
      <c r="F149" s="52">
        <f>'[8]1'!E14</f>
        <v>90</v>
      </c>
      <c r="G149" s="52">
        <v>14</v>
      </c>
      <c r="H149" s="52">
        <v>14</v>
      </c>
      <c r="I149" s="52">
        <v>4</v>
      </c>
      <c r="J149" s="52">
        <v>225</v>
      </c>
      <c r="K149" s="44">
        <v>87</v>
      </c>
      <c r="L149" s="53">
        <v>26.7</v>
      </c>
    </row>
    <row r="150" spans="1:12" ht="15" x14ac:dyDescent="0.25">
      <c r="A150" s="23"/>
      <c r="B150" s="15"/>
      <c r="C150" s="11"/>
      <c r="D150" s="7" t="s">
        <v>29</v>
      </c>
      <c r="E150" s="51" t="s">
        <v>63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v>221</v>
      </c>
      <c r="K150" s="44">
        <v>63</v>
      </c>
      <c r="L150" s="53">
        <v>11.98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v>2</v>
      </c>
      <c r="H151" s="52">
        <v>0</v>
      </c>
      <c r="I151" s="52">
        <v>6</v>
      </c>
      <c r="J151" s="52">
        <v>36</v>
      </c>
      <c r="K151" s="44"/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51" t="str">
        <f t="shared" ref="E152:K154" si="78">E19</f>
        <v>хлеб пшеничный</v>
      </c>
      <c r="F152" s="52">
        <f t="shared" si="78"/>
        <v>30</v>
      </c>
      <c r="G152" s="52">
        <f t="shared" si="78"/>
        <v>2</v>
      </c>
      <c r="H152" s="52">
        <f t="shared" si="78"/>
        <v>0.13</v>
      </c>
      <c r="I152" s="52">
        <f t="shared" si="78"/>
        <v>7.44</v>
      </c>
      <c r="J152" s="52">
        <f t="shared" si="78"/>
        <v>40</v>
      </c>
      <c r="K152" s="54"/>
      <c r="L152" s="53">
        <v>2.34</v>
      </c>
    </row>
    <row r="153" spans="1:12" ht="15" x14ac:dyDescent="0.25">
      <c r="A153" s="23"/>
      <c r="B153" s="15"/>
      <c r="C153" s="11"/>
      <c r="D153" s="7" t="s">
        <v>32</v>
      </c>
      <c r="E153" s="51" t="str">
        <f t="shared" si="78"/>
        <v>хлеб ржаной</v>
      </c>
      <c r="F153" s="52">
        <f t="shared" si="78"/>
        <v>30</v>
      </c>
      <c r="G153" s="52">
        <f t="shared" si="78"/>
        <v>2.14</v>
      </c>
      <c r="H153" s="52">
        <f t="shared" si="78"/>
        <v>1</v>
      </c>
      <c r="I153" s="52">
        <f t="shared" si="78"/>
        <v>16</v>
      </c>
      <c r="J153" s="52">
        <f t="shared" si="78"/>
        <v>54</v>
      </c>
      <c r="K153" s="54"/>
      <c r="L153" s="53">
        <v>2.13</v>
      </c>
    </row>
    <row r="154" spans="1:12" ht="15" x14ac:dyDescent="0.25">
      <c r="A154" s="23"/>
      <c r="B154" s="15"/>
      <c r="C154" s="11"/>
      <c r="D154" s="6"/>
      <c r="E154" s="51" t="str">
        <f t="shared" si="78"/>
        <v>соус томатный</v>
      </c>
      <c r="F154" s="52">
        <f t="shared" si="78"/>
        <v>50</v>
      </c>
      <c r="G154" s="52">
        <f t="shared" si="78"/>
        <v>1</v>
      </c>
      <c r="H154" s="52">
        <f t="shared" si="78"/>
        <v>5</v>
      </c>
      <c r="I154" s="52">
        <f t="shared" si="78"/>
        <v>5</v>
      </c>
      <c r="J154" s="52">
        <f t="shared" si="78"/>
        <v>70</v>
      </c>
      <c r="K154" s="54">
        <f t="shared" si="78"/>
        <v>141</v>
      </c>
      <c r="L154" s="53">
        <v>3.73</v>
      </c>
    </row>
    <row r="155" spans="1:12" ht="15" x14ac:dyDescent="0.25">
      <c r="A155" s="23"/>
      <c r="B155" s="15"/>
      <c r="C155" s="11"/>
      <c r="D155" s="6" t="s">
        <v>60</v>
      </c>
      <c r="E155" s="42" t="s">
        <v>61</v>
      </c>
      <c r="F155" s="43">
        <v>200</v>
      </c>
      <c r="G155" s="43">
        <v>1</v>
      </c>
      <c r="H155" s="43">
        <v>1</v>
      </c>
      <c r="I155" s="43">
        <v>20</v>
      </c>
      <c r="J155" s="43">
        <v>90</v>
      </c>
      <c r="K155" s="44"/>
      <c r="L155" s="43">
        <v>18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9">SUM(G147:G155)</f>
        <v>36.14</v>
      </c>
      <c r="H156" s="19">
        <f t="shared" si="79"/>
        <v>35.129999999999995</v>
      </c>
      <c r="I156" s="19">
        <f t="shared" si="79"/>
        <v>107.44</v>
      </c>
      <c r="J156" s="19">
        <f t="shared" si="79"/>
        <v>879</v>
      </c>
      <c r="K156" s="25"/>
      <c r="L156" s="19">
        <f t="shared" ref="L156" si="80">SUM(L147:L155)</f>
        <v>83.52000000000001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750</v>
      </c>
      <c r="G157" s="32">
        <f t="shared" ref="G157" si="81">G146+G156</f>
        <v>36.14</v>
      </c>
      <c r="H157" s="32">
        <f t="shared" ref="H157" si="82">H146+H156</f>
        <v>35.129999999999995</v>
      </c>
      <c r="I157" s="32">
        <f t="shared" ref="I157" si="83">I146+I156</f>
        <v>107.44</v>
      </c>
      <c r="J157" s="32">
        <f t="shared" ref="J157:L157" si="84">J146+J156</f>
        <v>879</v>
      </c>
      <c r="K157" s="32"/>
      <c r="L157" s="32">
        <f t="shared" si="84"/>
        <v>83.52000000000001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5">SUM(G158:G164)</f>
        <v>0</v>
      </c>
      <c r="H165" s="19">
        <f t="shared" si="85"/>
        <v>0</v>
      </c>
      <c r="I165" s="19">
        <f t="shared" si="85"/>
        <v>0</v>
      </c>
      <c r="J165" s="19">
        <f t="shared" si="85"/>
        <v>0</v>
      </c>
      <c r="K165" s="25"/>
      <c r="L165" s="19">
        <f t="shared" ref="L165" si="8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74</v>
      </c>
      <c r="F167" s="52">
        <f>'[9]1'!E13</f>
        <v>200</v>
      </c>
      <c r="G167" s="52">
        <v>2</v>
      </c>
      <c r="H167" s="52">
        <v>4</v>
      </c>
      <c r="I167" s="52">
        <v>16</v>
      </c>
      <c r="J167" s="52">
        <v>108</v>
      </c>
      <c r="K167" s="44" t="s">
        <v>75</v>
      </c>
      <c r="L167" s="53">
        <v>11.1</v>
      </c>
    </row>
    <row r="168" spans="1:12" ht="15" x14ac:dyDescent="0.25">
      <c r="A168" s="23"/>
      <c r="B168" s="15"/>
      <c r="C168" s="11"/>
      <c r="D168" s="7" t="s">
        <v>28</v>
      </c>
      <c r="E168" s="51" t="s">
        <v>42</v>
      </c>
      <c r="F168" s="52">
        <f>'[9]1'!E14</f>
        <v>90</v>
      </c>
      <c r="G168" s="52">
        <v>14</v>
      </c>
      <c r="H168" s="52">
        <v>10</v>
      </c>
      <c r="I168" s="52">
        <v>14</v>
      </c>
      <c r="J168" s="52">
        <v>235</v>
      </c>
      <c r="K168" s="44">
        <v>451</v>
      </c>
      <c r="L168" s="53">
        <v>35.659999999999997</v>
      </c>
    </row>
    <row r="169" spans="1:12" ht="15" x14ac:dyDescent="0.25">
      <c r="A169" s="23"/>
      <c r="B169" s="15"/>
      <c r="C169" s="11"/>
      <c r="D169" s="7" t="s">
        <v>29</v>
      </c>
      <c r="E169" s="51" t="s">
        <v>66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v>225</v>
      </c>
      <c r="K169" s="44">
        <v>63</v>
      </c>
      <c r="L169" s="53">
        <v>13.6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7.01</v>
      </c>
    </row>
    <row r="171" spans="1:12" ht="15" x14ac:dyDescent="0.25">
      <c r="A171" s="23"/>
      <c r="B171" s="15"/>
      <c r="C171" s="11"/>
      <c r="D171" s="7" t="s">
        <v>31</v>
      </c>
      <c r="E171" s="51" t="str">
        <f t="shared" ref="E171:K173" si="87">E19</f>
        <v>хлеб пшеничный</v>
      </c>
      <c r="F171" s="52">
        <f t="shared" si="87"/>
        <v>30</v>
      </c>
      <c r="G171" s="52">
        <f t="shared" si="87"/>
        <v>2</v>
      </c>
      <c r="H171" s="52">
        <f t="shared" si="87"/>
        <v>0.13</v>
      </c>
      <c r="I171" s="52">
        <f t="shared" si="87"/>
        <v>7.44</v>
      </c>
      <c r="J171" s="52">
        <f t="shared" si="87"/>
        <v>40</v>
      </c>
      <c r="K171" s="54"/>
      <c r="L171" s="53">
        <v>2.34</v>
      </c>
    </row>
    <row r="172" spans="1:12" ht="15" x14ac:dyDescent="0.25">
      <c r="A172" s="23"/>
      <c r="B172" s="15"/>
      <c r="C172" s="11"/>
      <c r="D172" s="7" t="s">
        <v>32</v>
      </c>
      <c r="E172" s="51" t="str">
        <f t="shared" si="87"/>
        <v>хлеб ржаной</v>
      </c>
      <c r="F172" s="52">
        <f t="shared" si="87"/>
        <v>30</v>
      </c>
      <c r="G172" s="52">
        <f t="shared" si="87"/>
        <v>2.14</v>
      </c>
      <c r="H172" s="52">
        <f t="shared" si="87"/>
        <v>1</v>
      </c>
      <c r="I172" s="52">
        <f t="shared" si="87"/>
        <v>16</v>
      </c>
      <c r="J172" s="52">
        <f t="shared" si="87"/>
        <v>54</v>
      </c>
      <c r="K172" s="54"/>
      <c r="L172" s="53">
        <v>2.13</v>
      </c>
    </row>
    <row r="173" spans="1:12" ht="15" x14ac:dyDescent="0.25">
      <c r="A173" s="23"/>
      <c r="B173" s="15"/>
      <c r="C173" s="11"/>
      <c r="D173" s="6"/>
      <c r="E173" s="51" t="str">
        <f t="shared" si="87"/>
        <v>соус томатный</v>
      </c>
      <c r="F173" s="52">
        <f t="shared" si="87"/>
        <v>50</v>
      </c>
      <c r="G173" s="52">
        <f t="shared" si="87"/>
        <v>1</v>
      </c>
      <c r="H173" s="52">
        <f t="shared" si="87"/>
        <v>5</v>
      </c>
      <c r="I173" s="52">
        <f t="shared" si="87"/>
        <v>5</v>
      </c>
      <c r="J173" s="52">
        <f t="shared" si="87"/>
        <v>70</v>
      </c>
      <c r="K173" s="54">
        <f t="shared" si="87"/>
        <v>141</v>
      </c>
      <c r="L173" s="53">
        <v>3.73</v>
      </c>
    </row>
    <row r="174" spans="1:12" ht="15" x14ac:dyDescent="0.25">
      <c r="A174" s="23"/>
      <c r="B174" s="15"/>
      <c r="C174" s="11"/>
      <c r="D174" s="6" t="s">
        <v>60</v>
      </c>
      <c r="E174" s="42" t="s">
        <v>61</v>
      </c>
      <c r="F174" s="43">
        <v>200</v>
      </c>
      <c r="G174" s="43">
        <v>1</v>
      </c>
      <c r="H174" s="43">
        <v>1</v>
      </c>
      <c r="I174" s="43">
        <v>20</v>
      </c>
      <c r="J174" s="43">
        <v>90</v>
      </c>
      <c r="K174" s="44"/>
      <c r="L174" s="43">
        <v>18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8">SUM(G166:G174)</f>
        <v>25.14</v>
      </c>
      <c r="H175" s="19">
        <f t="shared" si="88"/>
        <v>27.13</v>
      </c>
      <c r="I175" s="19">
        <f t="shared" si="88"/>
        <v>140.44</v>
      </c>
      <c r="J175" s="19">
        <f t="shared" si="88"/>
        <v>827</v>
      </c>
      <c r="K175" s="25"/>
      <c r="L175" s="19">
        <f t="shared" ref="L175" si="89">SUM(L166:L174)</f>
        <v>93.570000000000007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950</v>
      </c>
      <c r="G176" s="32">
        <f t="shared" ref="G176" si="90">G165+G175</f>
        <v>25.14</v>
      </c>
      <c r="H176" s="32">
        <f t="shared" ref="H176" si="91">H165+H175</f>
        <v>27.13</v>
      </c>
      <c r="I176" s="32">
        <f t="shared" ref="I176" si="92">I165+I175</f>
        <v>140.44</v>
      </c>
      <c r="J176" s="32">
        <f t="shared" ref="J176:L176" si="93">J165+J175</f>
        <v>827</v>
      </c>
      <c r="K176" s="32"/>
      <c r="L176" s="32">
        <f t="shared" si="93"/>
        <v>93.570000000000007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4">SUM(G177:G183)</f>
        <v>0</v>
      </c>
      <c r="H184" s="19">
        <f t="shared" si="94"/>
        <v>0</v>
      </c>
      <c r="I184" s="19">
        <f t="shared" si="94"/>
        <v>0</v>
      </c>
      <c r="J184" s="19">
        <f t="shared" si="94"/>
        <v>0</v>
      </c>
      <c r="K184" s="25"/>
      <c r="L184" s="19">
        <f t="shared" ref="L184" si="9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76</v>
      </c>
      <c r="F186" s="52">
        <f>'[10]1'!E13</f>
        <v>200</v>
      </c>
      <c r="G186" s="52">
        <v>2</v>
      </c>
      <c r="H186" s="52">
        <v>2</v>
      </c>
      <c r="I186" s="52">
        <v>12</v>
      </c>
      <c r="J186" s="52">
        <v>72</v>
      </c>
      <c r="K186" s="44">
        <f>'[10]1'!C13</f>
        <v>46</v>
      </c>
      <c r="L186" s="53">
        <v>19.86</v>
      </c>
    </row>
    <row r="187" spans="1:12" ht="15" x14ac:dyDescent="0.25">
      <c r="A187" s="23"/>
      <c r="B187" s="15"/>
      <c r="C187" s="11"/>
      <c r="D187" s="7" t="s">
        <v>28</v>
      </c>
      <c r="E187" s="51" t="s">
        <v>77</v>
      </c>
      <c r="F187" s="52">
        <v>90</v>
      </c>
      <c r="G187" s="52">
        <v>14</v>
      </c>
      <c r="H187" s="52">
        <v>23</v>
      </c>
      <c r="I187" s="52">
        <v>3</v>
      </c>
      <c r="J187" s="52">
        <v>203</v>
      </c>
      <c r="K187" s="44">
        <v>86</v>
      </c>
      <c r="L187" s="53">
        <v>26.7</v>
      </c>
    </row>
    <row r="188" spans="1:12" ht="15" x14ac:dyDescent="0.25">
      <c r="A188" s="23"/>
      <c r="B188" s="15"/>
      <c r="C188" s="11"/>
      <c r="D188" s="7" t="s">
        <v>29</v>
      </c>
      <c r="E188" s="51" t="s">
        <v>59</v>
      </c>
      <c r="F188" s="52">
        <f>'[10]1'!E15</f>
        <v>150</v>
      </c>
      <c r="G188" s="52">
        <v>9</v>
      </c>
      <c r="H188" s="52">
        <v>5</v>
      </c>
      <c r="I188" s="52">
        <v>45</v>
      </c>
      <c r="J188" s="52">
        <v>264</v>
      </c>
      <c r="K188" s="44" t="s">
        <v>78</v>
      </c>
      <c r="L188" s="53">
        <v>6.56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v>1</v>
      </c>
      <c r="H189" s="52">
        <v>0</v>
      </c>
      <c r="I189" s="52">
        <v>21</v>
      </c>
      <c r="J189" s="52">
        <v>87</v>
      </c>
      <c r="K189" s="44" t="s">
        <v>56</v>
      </c>
      <c r="L189" s="53">
        <v>3.11</v>
      </c>
    </row>
    <row r="190" spans="1:12" ht="15" x14ac:dyDescent="0.25">
      <c r="A190" s="23"/>
      <c r="B190" s="15"/>
      <c r="C190" s="11"/>
      <c r="D190" s="7" t="s">
        <v>31</v>
      </c>
      <c r="E190" s="51" t="str">
        <f t="shared" ref="E190:J191" si="96">E19</f>
        <v>хлеб пшеничный</v>
      </c>
      <c r="F190" s="52">
        <f t="shared" si="96"/>
        <v>30</v>
      </c>
      <c r="G190" s="52">
        <f t="shared" si="96"/>
        <v>2</v>
      </c>
      <c r="H190" s="52">
        <f t="shared" si="96"/>
        <v>0.13</v>
      </c>
      <c r="I190" s="52">
        <f t="shared" si="96"/>
        <v>7.44</v>
      </c>
      <c r="J190" s="52">
        <f t="shared" si="96"/>
        <v>40</v>
      </c>
      <c r="K190" s="54"/>
      <c r="L190" s="53">
        <v>2.34</v>
      </c>
    </row>
    <row r="191" spans="1:12" ht="15" x14ac:dyDescent="0.25">
      <c r="A191" s="23"/>
      <c r="B191" s="15"/>
      <c r="C191" s="11"/>
      <c r="D191" s="7" t="s">
        <v>32</v>
      </c>
      <c r="E191" s="51" t="str">
        <f t="shared" si="96"/>
        <v>хлеб ржаной</v>
      </c>
      <c r="F191" s="52">
        <f t="shared" si="96"/>
        <v>30</v>
      </c>
      <c r="G191" s="52">
        <f t="shared" si="96"/>
        <v>2.14</v>
      </c>
      <c r="H191" s="52">
        <f t="shared" si="96"/>
        <v>1</v>
      </c>
      <c r="I191" s="52">
        <f t="shared" si="96"/>
        <v>16</v>
      </c>
      <c r="J191" s="52">
        <f t="shared" si="96"/>
        <v>54</v>
      </c>
      <c r="K191" s="54"/>
      <c r="L191" s="53">
        <v>2.13</v>
      </c>
    </row>
    <row r="192" spans="1:12" ht="15" x14ac:dyDescent="0.25">
      <c r="A192" s="23"/>
      <c r="B192" s="15"/>
      <c r="C192" s="11"/>
      <c r="D192" s="6" t="s">
        <v>60</v>
      </c>
      <c r="E192" s="51" t="s">
        <v>61</v>
      </c>
      <c r="F192" s="52">
        <v>200</v>
      </c>
      <c r="G192" s="52">
        <v>1</v>
      </c>
      <c r="H192" s="52">
        <v>1</v>
      </c>
      <c r="I192" s="52">
        <v>20</v>
      </c>
      <c r="J192" s="52">
        <v>90</v>
      </c>
      <c r="K192" s="54"/>
      <c r="L192" s="53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97">SUM(G185:G193)</f>
        <v>31.14</v>
      </c>
      <c r="H194" s="19">
        <f t="shared" si="97"/>
        <v>32.129999999999995</v>
      </c>
      <c r="I194" s="19">
        <f t="shared" si="97"/>
        <v>124.44</v>
      </c>
      <c r="J194" s="19">
        <f t="shared" si="97"/>
        <v>810</v>
      </c>
      <c r="K194" s="25"/>
      <c r="L194" s="19">
        <f t="shared" ref="L194" si="98">SUM(L185:L193)</f>
        <v>78.700000000000017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900</v>
      </c>
      <c r="G195" s="32">
        <f t="shared" ref="G195" si="99">G184+G194</f>
        <v>31.14</v>
      </c>
      <c r="H195" s="32">
        <f t="shared" ref="H195" si="100">H184+H194</f>
        <v>32.129999999999995</v>
      </c>
      <c r="I195" s="32">
        <f t="shared" ref="I195" si="101">I184+I194</f>
        <v>124.44</v>
      </c>
      <c r="J195" s="32">
        <f t="shared" ref="J195:L195" si="102">J184+J194</f>
        <v>810</v>
      </c>
      <c r="K195" s="32"/>
      <c r="L195" s="32">
        <f t="shared" si="102"/>
        <v>78.700000000000017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855</v>
      </c>
      <c r="G196" s="34">
        <f t="shared" ref="G196:J196" si="103">(G24+G43+G62+G81+G100+G119+G138+G157+G176+G195)/(IF(G24=0,0,1)+IF(G43=0,0,1)+IF(G62=0,0,1)+IF(G81=0,0,1)+IF(G100=0,0,1)+IF(G119=0,0,1)+IF(G138=0,0,1)+IF(G157=0,0,1)+IF(G176=0,0,1)+IF(G195=0,0,1))</f>
        <v>30.139999999999993</v>
      </c>
      <c r="H196" s="34">
        <f t="shared" si="103"/>
        <v>33.729999999999997</v>
      </c>
      <c r="I196" s="34">
        <f t="shared" si="103"/>
        <v>112.94000000000001</v>
      </c>
      <c r="J196" s="34">
        <f t="shared" si="103"/>
        <v>807.08</v>
      </c>
      <c r="K196" s="34"/>
      <c r="L196" s="34">
        <f t="shared" ref="L196" si="104">(L24+L43+L62+L81+L100+L119+L138+L157+L176+L195)/(IF(L24=0,0,1)+IF(L43=0,0,1)+IF(L62=0,0,1)+IF(L81=0,0,1)+IF(L100=0,0,1)+IF(L119=0,0,1)+IF(L138=0,0,1)+IF(L157=0,0,1)+IF(L176=0,0,1)+IF(L195=0,0,1))</f>
        <v>89.122000000000014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2025-02-03T05:51:18Z</dcterms:modified>
</cp:coreProperties>
</file>