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E190" i="1" l="1"/>
  <c r="F190" i="1"/>
  <c r="G190" i="1"/>
  <c r="H190" i="1"/>
  <c r="I190" i="1"/>
  <c r="J190" i="1"/>
  <c r="K190" i="1"/>
  <c r="L190" i="1"/>
  <c r="E191" i="1"/>
  <c r="F191" i="1"/>
  <c r="G191" i="1"/>
  <c r="H191" i="1"/>
  <c r="I191" i="1"/>
  <c r="J191" i="1"/>
  <c r="K191" i="1"/>
  <c r="L191" i="1"/>
  <c r="E171" i="1"/>
  <c r="F171" i="1"/>
  <c r="G171" i="1"/>
  <c r="H171" i="1"/>
  <c r="I171" i="1"/>
  <c r="J171" i="1"/>
  <c r="K171" i="1"/>
  <c r="L171" i="1"/>
  <c r="E172" i="1"/>
  <c r="F172" i="1"/>
  <c r="G172" i="1"/>
  <c r="H172" i="1"/>
  <c r="I172" i="1"/>
  <c r="J172" i="1"/>
  <c r="K172" i="1"/>
  <c r="L172" i="1"/>
  <c r="E152" i="1"/>
  <c r="F152" i="1"/>
  <c r="G152" i="1"/>
  <c r="H152" i="1"/>
  <c r="I152" i="1"/>
  <c r="J152" i="1"/>
  <c r="K152" i="1"/>
  <c r="L152" i="1"/>
  <c r="E153" i="1"/>
  <c r="F153" i="1"/>
  <c r="G153" i="1"/>
  <c r="H153" i="1"/>
  <c r="I153" i="1"/>
  <c r="J153" i="1"/>
  <c r="K153" i="1"/>
  <c r="L153" i="1"/>
  <c r="E133" i="1"/>
  <c r="F133" i="1"/>
  <c r="G133" i="1"/>
  <c r="H133" i="1"/>
  <c r="I133" i="1"/>
  <c r="J133" i="1"/>
  <c r="K133" i="1"/>
  <c r="L133" i="1"/>
  <c r="E134" i="1"/>
  <c r="F134" i="1"/>
  <c r="G134" i="1"/>
  <c r="H134" i="1"/>
  <c r="I134" i="1"/>
  <c r="J134" i="1"/>
  <c r="K134" i="1"/>
  <c r="L134" i="1"/>
  <c r="E114" i="1"/>
  <c r="F114" i="1"/>
  <c r="G114" i="1"/>
  <c r="H114" i="1"/>
  <c r="I114" i="1"/>
  <c r="J114" i="1"/>
  <c r="K114" i="1"/>
  <c r="L114" i="1"/>
  <c r="E115" i="1"/>
  <c r="F115" i="1"/>
  <c r="G115" i="1"/>
  <c r="H115" i="1"/>
  <c r="I115" i="1"/>
  <c r="J115" i="1"/>
  <c r="K115" i="1"/>
  <c r="L115" i="1"/>
  <c r="E95" i="1"/>
  <c r="F95" i="1"/>
  <c r="G95" i="1"/>
  <c r="H95" i="1"/>
  <c r="I95" i="1"/>
  <c r="J95" i="1"/>
  <c r="K95" i="1"/>
  <c r="L95" i="1"/>
  <c r="E96" i="1"/>
  <c r="F96" i="1"/>
  <c r="G96" i="1"/>
  <c r="H96" i="1"/>
  <c r="I96" i="1"/>
  <c r="J96" i="1"/>
  <c r="K96" i="1"/>
  <c r="L96" i="1"/>
  <c r="E76" i="1"/>
  <c r="F76" i="1"/>
  <c r="G76" i="1"/>
  <c r="H76" i="1"/>
  <c r="I76" i="1"/>
  <c r="J76" i="1"/>
  <c r="K76" i="1"/>
  <c r="L76" i="1"/>
  <c r="E77" i="1"/>
  <c r="F77" i="1"/>
  <c r="G77" i="1"/>
  <c r="H77" i="1"/>
  <c r="I77" i="1"/>
  <c r="J77" i="1"/>
  <c r="K77" i="1"/>
  <c r="L77" i="1"/>
  <c r="E57" i="1"/>
  <c r="F57" i="1"/>
  <c r="G57" i="1"/>
  <c r="H57" i="1"/>
  <c r="I57" i="1"/>
  <c r="J57" i="1"/>
  <c r="K57" i="1"/>
  <c r="L57" i="1"/>
  <c r="E58" i="1"/>
  <c r="F58" i="1"/>
  <c r="G58" i="1"/>
  <c r="H58" i="1"/>
  <c r="I58" i="1"/>
  <c r="J58" i="1"/>
  <c r="K58" i="1"/>
  <c r="L58" i="1"/>
  <c r="E38" i="1"/>
  <c r="F38" i="1"/>
  <c r="G38" i="1"/>
  <c r="H38" i="1"/>
  <c r="I38" i="1"/>
  <c r="J38" i="1"/>
  <c r="K38" i="1"/>
  <c r="L38" i="1"/>
  <c r="E39" i="1"/>
  <c r="F39" i="1"/>
  <c r="G39" i="1"/>
  <c r="H39" i="1"/>
  <c r="I39" i="1"/>
  <c r="J39" i="1"/>
  <c r="K39" i="1"/>
  <c r="L39" i="1"/>
  <c r="G75" i="1"/>
  <c r="J16" i="1" l="1"/>
  <c r="J17" i="1"/>
  <c r="J18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F15" i="1"/>
  <c r="F16" i="1"/>
  <c r="F17" i="1"/>
  <c r="F18" i="1"/>
  <c r="F19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3" i="1"/>
  <c r="J74" i="1"/>
  <c r="J75" i="1"/>
  <c r="G72" i="1"/>
  <c r="H72" i="1"/>
  <c r="I72" i="1"/>
  <c r="G73" i="1"/>
  <c r="H73" i="1"/>
  <c r="I73" i="1"/>
  <c r="G74" i="1"/>
  <c r="H74" i="1"/>
  <c r="I74" i="1"/>
  <c r="H75" i="1"/>
  <c r="I75" i="1"/>
  <c r="F72" i="1"/>
  <c r="F73" i="1"/>
  <c r="F74" i="1"/>
  <c r="F75" i="1"/>
  <c r="E72" i="1"/>
  <c r="E73" i="1"/>
  <c r="E74" i="1"/>
  <c r="E75" i="1"/>
  <c r="K53" i="1" l="1"/>
  <c r="K54" i="1"/>
  <c r="K55" i="1"/>
  <c r="K56" i="1"/>
  <c r="K59" i="1"/>
  <c r="J54" i="1"/>
  <c r="J55" i="1"/>
  <c r="J56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9" i="1"/>
  <c r="H59" i="1"/>
  <c r="I59" i="1"/>
  <c r="F53" i="1"/>
  <c r="F54" i="1"/>
  <c r="F55" i="1"/>
  <c r="F56" i="1"/>
  <c r="F59" i="1"/>
  <c r="E53" i="1"/>
  <c r="E54" i="1"/>
  <c r="E55" i="1"/>
  <c r="E56" i="1"/>
  <c r="E59" i="1"/>
  <c r="K34" i="1" l="1"/>
  <c r="K35" i="1"/>
  <c r="K36" i="1"/>
  <c r="K37" i="1"/>
  <c r="K40" i="1"/>
  <c r="J35" i="1"/>
  <c r="J36" i="1"/>
  <c r="J37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40" i="1"/>
  <c r="H40" i="1"/>
  <c r="I40" i="1"/>
  <c r="F34" i="1"/>
  <c r="F35" i="1"/>
  <c r="F36" i="1"/>
  <c r="F37" i="1"/>
  <c r="F40" i="1"/>
  <c r="E34" i="1"/>
  <c r="E35" i="1"/>
  <c r="E36" i="1"/>
  <c r="E40" i="1" l="1"/>
  <c r="K186" i="1" l="1"/>
  <c r="K187" i="1"/>
  <c r="K188" i="1"/>
  <c r="K189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2" i="1"/>
  <c r="H192" i="1"/>
  <c r="I192" i="1"/>
  <c r="J187" i="1"/>
  <c r="J188" i="1"/>
  <c r="J189" i="1"/>
  <c r="J192" i="1"/>
  <c r="F186" i="1"/>
  <c r="F187" i="1"/>
  <c r="F188" i="1"/>
  <c r="F189" i="1"/>
  <c r="F192" i="1"/>
  <c r="E186" i="1"/>
  <c r="E187" i="1"/>
  <c r="E188" i="1"/>
  <c r="E189" i="1"/>
  <c r="E192" i="1"/>
  <c r="J168" i="1" l="1"/>
  <c r="J169" i="1"/>
  <c r="J170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3" i="1"/>
  <c r="H173" i="1"/>
  <c r="I173" i="1"/>
  <c r="F167" i="1"/>
  <c r="F168" i="1"/>
  <c r="F169" i="1"/>
  <c r="F170" i="1"/>
  <c r="F173" i="1"/>
  <c r="E167" i="1"/>
  <c r="E168" i="1"/>
  <c r="E169" i="1"/>
  <c r="E170" i="1"/>
  <c r="E173" i="1"/>
  <c r="K148" i="1" l="1"/>
  <c r="K149" i="1"/>
  <c r="K150" i="1"/>
  <c r="K151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4" i="1"/>
  <c r="H154" i="1"/>
  <c r="I154" i="1"/>
  <c r="J149" i="1"/>
  <c r="J150" i="1"/>
  <c r="J151" i="1"/>
  <c r="J154" i="1"/>
  <c r="F148" i="1"/>
  <c r="F149" i="1"/>
  <c r="F150" i="1"/>
  <c r="F151" i="1"/>
  <c r="F154" i="1"/>
  <c r="E148" i="1"/>
  <c r="E149" i="1"/>
  <c r="E150" i="1"/>
  <c r="E151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J130" i="1"/>
  <c r="J131" i="1"/>
  <c r="J132" i="1"/>
  <c r="F129" i="1"/>
  <c r="F130" i="1"/>
  <c r="F131" i="1"/>
  <c r="F132" i="1"/>
  <c r="E129" i="1"/>
  <c r="E130" i="1"/>
  <c r="E131" i="1"/>
  <c r="E132" i="1"/>
  <c r="K110" i="1" l="1"/>
  <c r="K111" i="1"/>
  <c r="K112" i="1"/>
  <c r="K113" i="1"/>
  <c r="K116" i="1"/>
  <c r="J111" i="1"/>
  <c r="J112" i="1"/>
  <c r="J113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6" i="1"/>
  <c r="H116" i="1"/>
  <c r="I116" i="1"/>
  <c r="F110" i="1"/>
  <c r="F111" i="1"/>
  <c r="F112" i="1"/>
  <c r="F113" i="1"/>
  <c r="F116" i="1"/>
  <c r="E110" i="1"/>
  <c r="E111" i="1"/>
  <c r="E112" i="1"/>
  <c r="E113" i="1"/>
  <c r="E116" i="1"/>
  <c r="K91" i="1" l="1"/>
  <c r="K92" i="1"/>
  <c r="K93" i="1"/>
  <c r="K94" i="1"/>
  <c r="K97" i="1"/>
  <c r="J92" i="1"/>
  <c r="J93" i="1"/>
  <c r="J94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7" i="1"/>
  <c r="H97" i="1"/>
  <c r="I97" i="1"/>
  <c r="F91" i="1"/>
  <c r="F92" i="1"/>
  <c r="F93" i="1"/>
  <c r="F94" i="1"/>
  <c r="F97" i="1"/>
  <c r="E92" i="1"/>
  <c r="E93" i="1"/>
  <c r="E94" i="1"/>
  <c r="E97" i="1"/>
  <c r="E91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100" i="1" l="1"/>
  <c r="H195" i="1"/>
  <c r="G81" i="1"/>
  <c r="F176" i="1"/>
  <c r="F138" i="1"/>
  <c r="F157" i="1"/>
  <c r="F119" i="1"/>
  <c r="L119" i="1"/>
  <c r="F100" i="1"/>
  <c r="L100" i="1"/>
  <c r="F81" i="1"/>
  <c r="F24" i="1"/>
  <c r="H24" i="1"/>
  <c r="J24" i="1"/>
  <c r="I24" i="1"/>
  <c r="G24" i="1"/>
  <c r="L24" i="1"/>
  <c r="J81" i="1"/>
  <c r="H81" i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H196" i="1" l="1"/>
  <c r="G196" i="1"/>
  <c r="L196" i="1"/>
  <c r="F196" i="1"/>
  <c r="J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<sst xmlns="http://schemas.openxmlformats.org/spreadsheetml/2006/main" count="188" uniqueCount="43">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</sst>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</row>
        <row r="17">
          <cell r="D17" t="str">
            <v>хлеб пшеничный</v>
          </cell>
          <cell r="E17">
            <v>30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</row>
        <row r="14">
          <cell r="D14" t="str">
            <v>90 Биточки, котлеты из птицы</v>
          </cell>
          <cell r="E14">
            <v>90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G16">
            <v>5</v>
          </cell>
          <cell r="H16">
            <v>0</v>
          </cell>
          <cell r="J16">
            <v>27</v>
          </cell>
        </row>
        <row r="19"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G16">
            <v>21</v>
          </cell>
          <cell r="H16">
            <v>0</v>
          </cell>
          <cell r="J16">
            <v>15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77" sqref="N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v>106</v>
      </c>
      <c r="K15" s="44">
        <f>'[1]1'!C13</f>
        <v>39</v>
      </c>
      <c r="L15" s="53">
        <v>10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v>59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v>15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v>10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v>63</v>
      </c>
      <c r="K19" s="44">
        <f>'[1]1'!C17</f>
        <v>0</v>
      </c>
      <c r="L19" s="53">
        <v>2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v>25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v>45</v>
      </c>
      <c r="K20" s="44">
        <f>'[1]1'!C18</f>
        <v>0</v>
      </c>
      <c r="L20" s="53">
        <v>2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v>4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745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242</v>
      </c>
      <c r="K23" s="25"/>
      <c r="L23" s="19">
        <f t="shared" ref="L23" si="3">SUM(L14:L22)</f>
        <v>102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745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242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v>73</v>
      </c>
      <c r="K34" s="44">
        <f>'[2]1'!C13</f>
        <v>41</v>
      </c>
      <c r="L34" s="53">
        <v>9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v>32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v>6</v>
      </c>
    </row>
    <row r="37" spans="1:12" ht="15" x14ac:dyDescent="0.25">
      <c r="A37" s="14"/>
      <c r="B37" s="15"/>
      <c r="C37" s="11"/>
      <c r="D37" s="7" t="s">
        <v>30</v>
      </c>
      <c r="E37" s="51" t="s">
        <v>42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v>4.5</v>
      </c>
    </row>
    <row r="38" spans="1:12" ht="15" x14ac:dyDescent="0.25">
      <c r="A38" s="14"/>
      <c r="B38" s="15"/>
      <c r="C38" s="11"/>
      <c r="D38" s="7" t="s">
        <v>31</v>
      </c>
      <c r="E38" s="51" t="str">
        <f t="shared" ref="E38:L39" si="10">E19</f>
        <v>хлеб пшеничный</v>
      </c>
      <c r="F38" s="52">
        <f t="shared" si="10"/>
        <v>30</v>
      </c>
      <c r="G38" s="52">
        <f t="shared" si="10"/>
        <v>1.27</v>
      </c>
      <c r="H38" s="52">
        <f t="shared" si="10"/>
        <v>0.13</v>
      </c>
      <c r="I38" s="52">
        <f t="shared" si="10"/>
        <v>7.44</v>
      </c>
      <c r="J38" s="52">
        <f t="shared" si="10"/>
        <v>63</v>
      </c>
      <c r="K38" s="54">
        <f t="shared" si="10"/>
        <v>0</v>
      </c>
      <c r="L38" s="53">
        <f t="shared" si="10"/>
        <v>2</v>
      </c>
    </row>
    <row r="39" spans="1:12" ht="15" x14ac:dyDescent="0.25">
      <c r="A39" s="14"/>
      <c r="B39" s="15"/>
      <c r="C39" s="11"/>
      <c r="D39" s="7" t="s">
        <v>32</v>
      </c>
      <c r="E39" s="51" t="str">
        <f t="shared" si="10"/>
        <v xml:space="preserve">Хлеб украинский </v>
      </c>
      <c r="F39" s="52">
        <f t="shared" si="10"/>
        <v>25</v>
      </c>
      <c r="G39" s="52">
        <f t="shared" si="10"/>
        <v>2.14</v>
      </c>
      <c r="H39" s="52">
        <f t="shared" si="10"/>
        <v>0.39</v>
      </c>
      <c r="I39" s="52">
        <f t="shared" si="10"/>
        <v>10.84</v>
      </c>
      <c r="J39" s="52">
        <f t="shared" si="10"/>
        <v>45</v>
      </c>
      <c r="K39" s="54">
        <f t="shared" si="10"/>
        <v>0</v>
      </c>
      <c r="L39" s="53">
        <f t="shared" si="10"/>
        <v>2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v>4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745</v>
      </c>
      <c r="G42" s="19">
        <f t="shared" ref="G42" si="11">SUM(G33:G41)</f>
        <v>23.41</v>
      </c>
      <c r="H42" s="19">
        <f t="shared" ref="H42" si="12">SUM(H33:H41)</f>
        <v>26.52</v>
      </c>
      <c r="I42" s="19">
        <f t="shared" ref="I42" si="13">SUM(I33:I41)</f>
        <v>91.28</v>
      </c>
      <c r="J42" s="19">
        <f t="shared" ref="J42:L42" si="14">SUM(J33:J41)</f>
        <v>184</v>
      </c>
      <c r="K42" s="25"/>
      <c r="L42" s="19">
        <f t="shared" si="14"/>
        <v>59.5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745</v>
      </c>
      <c r="G43" s="32">
        <f t="shared" ref="G43" si="15">G32+G42</f>
        <v>23.41</v>
      </c>
      <c r="H43" s="32">
        <f t="shared" ref="H43" si="16">H32+H42</f>
        <v>26.52</v>
      </c>
      <c r="I43" s="32">
        <f t="shared" ref="I43" si="17">I32+I42</f>
        <v>91.28</v>
      </c>
      <c r="J43" s="32">
        <f t="shared" ref="J43:L43" si="18">J32+J42</f>
        <v>184</v>
      </c>
      <c r="K43" s="32"/>
      <c r="L43" s="32">
        <f t="shared" si="18"/>
        <v>59.5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9">SUM(G44:G50)</f>
        <v>0</v>
      </c>
      <c r="H51" s="19">
        <f t="shared" ref="H51" si="20">SUM(H44:H50)</f>
        <v>0</v>
      </c>
      <c r="I51" s="19">
        <f t="shared" ref="I51" si="21">SUM(I44:I50)</f>
        <v>0</v>
      </c>
      <c r="J51" s="19">
        <f t="shared" ref="J51:L51" si="22">SUM(J44:J50)</f>
        <v>0</v>
      </c>
      <c r="K51" s="25"/>
      <c r="L51" s="19">
        <f t="shared" si="22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v>116</v>
      </c>
      <c r="K53" s="44">
        <f>'[3]1'!C13</f>
        <v>48</v>
      </c>
      <c r="L53" s="53">
        <v>10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v>38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v>10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v>8</v>
      </c>
    </row>
    <row r="57" spans="1:12" ht="15" x14ac:dyDescent="0.25">
      <c r="A57" s="23"/>
      <c r="B57" s="15"/>
      <c r="C57" s="11"/>
      <c r="D57" s="7" t="s">
        <v>31</v>
      </c>
      <c r="E57" s="51" t="str">
        <f t="shared" ref="E57:L58" si="23">E19</f>
        <v>хлеб пшеничный</v>
      </c>
      <c r="F57" s="52">
        <f t="shared" si="23"/>
        <v>30</v>
      </c>
      <c r="G57" s="52">
        <f t="shared" si="23"/>
        <v>1.27</v>
      </c>
      <c r="H57" s="52">
        <f t="shared" si="23"/>
        <v>0.13</v>
      </c>
      <c r="I57" s="52">
        <f t="shared" si="23"/>
        <v>7.44</v>
      </c>
      <c r="J57" s="52">
        <f t="shared" si="23"/>
        <v>63</v>
      </c>
      <c r="K57" s="54">
        <f t="shared" si="23"/>
        <v>0</v>
      </c>
      <c r="L57" s="53">
        <f t="shared" si="23"/>
        <v>2</v>
      </c>
    </row>
    <row r="58" spans="1:12" ht="15" x14ac:dyDescent="0.25">
      <c r="A58" s="23"/>
      <c r="B58" s="15"/>
      <c r="C58" s="11"/>
      <c r="D58" s="7" t="s">
        <v>32</v>
      </c>
      <c r="E58" s="51" t="str">
        <f t="shared" si="23"/>
        <v xml:space="preserve">Хлеб украинский </v>
      </c>
      <c r="F58" s="52">
        <f t="shared" si="23"/>
        <v>25</v>
      </c>
      <c r="G58" s="52">
        <f t="shared" si="23"/>
        <v>2.14</v>
      </c>
      <c r="H58" s="52">
        <f t="shared" si="23"/>
        <v>0.39</v>
      </c>
      <c r="I58" s="52">
        <f t="shared" si="23"/>
        <v>10.84</v>
      </c>
      <c r="J58" s="52">
        <f t="shared" si="23"/>
        <v>45</v>
      </c>
      <c r="K58" s="54">
        <f t="shared" si="23"/>
        <v>0</v>
      </c>
      <c r="L58" s="53">
        <f t="shared" si="23"/>
        <v>2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v>4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745</v>
      </c>
      <c r="G61" s="19">
        <f t="shared" ref="G61" si="24">SUM(G52:G60)</f>
        <v>19.41</v>
      </c>
      <c r="H61" s="19">
        <f t="shared" ref="H61" si="25">SUM(H52:H60)</f>
        <v>16.520000000000003</v>
      </c>
      <c r="I61" s="19">
        <f t="shared" ref="I61" si="26">SUM(I52:I60)</f>
        <v>90.28</v>
      </c>
      <c r="J61" s="19">
        <f t="shared" ref="J61:L61" si="27">SUM(J52:J60)</f>
        <v>232</v>
      </c>
      <c r="K61" s="25"/>
      <c r="L61" s="19">
        <f t="shared" si="27"/>
        <v>74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745</v>
      </c>
      <c r="G62" s="32">
        <f t="shared" ref="G62" si="28">G51+G61</f>
        <v>19.41</v>
      </c>
      <c r="H62" s="32">
        <f t="shared" ref="H62" si="29">H51+H61</f>
        <v>16.520000000000003</v>
      </c>
      <c r="I62" s="32">
        <f t="shared" ref="I62" si="30">I51+I61</f>
        <v>90.28</v>
      </c>
      <c r="J62" s="32">
        <f t="shared" ref="J62:L62" si="31">J51+J61</f>
        <v>232</v>
      </c>
      <c r="K62" s="32"/>
      <c r="L62" s="32">
        <f t="shared" si="31"/>
        <v>74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2">SUM(G63:G69)</f>
        <v>0</v>
      </c>
      <c r="H70" s="19">
        <f t="shared" ref="H70" si="33">SUM(H63:H69)</f>
        <v>0</v>
      </c>
      <c r="I70" s="19">
        <f t="shared" ref="I70" si="34">SUM(I63:I69)</f>
        <v>0</v>
      </c>
      <c r="J70" s="19">
        <f t="shared" ref="J70:L70" si="35">SUM(J63:J69)</f>
        <v>0</v>
      </c>
      <c r="K70" s="25"/>
      <c r="L70" s="19">
        <f t="shared" si="35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v>132</v>
      </c>
      <c r="K72" s="44">
        <f>'[4]1'!C13</f>
        <v>60</v>
      </c>
      <c r="L72" s="53">
        <v>25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v>35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v>15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v>3</v>
      </c>
    </row>
    <row r="76" spans="1:12" ht="15" x14ac:dyDescent="0.25">
      <c r="A76" s="23"/>
      <c r="B76" s="15"/>
      <c r="C76" s="11"/>
      <c r="D76" s="7" t="s">
        <v>31</v>
      </c>
      <c r="E76" s="51" t="str">
        <f t="shared" ref="E76:L77" si="36">E19</f>
        <v>хлеб пшеничный</v>
      </c>
      <c r="F76" s="52">
        <f t="shared" si="36"/>
        <v>30</v>
      </c>
      <c r="G76" s="52">
        <f t="shared" si="36"/>
        <v>1.27</v>
      </c>
      <c r="H76" s="52">
        <f t="shared" si="36"/>
        <v>0.13</v>
      </c>
      <c r="I76" s="52">
        <f t="shared" si="36"/>
        <v>7.44</v>
      </c>
      <c r="J76" s="52">
        <f t="shared" si="36"/>
        <v>63</v>
      </c>
      <c r="K76" s="54">
        <f t="shared" si="36"/>
        <v>0</v>
      </c>
      <c r="L76" s="53">
        <f t="shared" si="36"/>
        <v>2</v>
      </c>
    </row>
    <row r="77" spans="1:12" ht="15" x14ac:dyDescent="0.25">
      <c r="A77" s="23"/>
      <c r="B77" s="15"/>
      <c r="C77" s="11"/>
      <c r="D77" s="7" t="s">
        <v>32</v>
      </c>
      <c r="E77" s="51" t="str">
        <f t="shared" si="36"/>
        <v xml:space="preserve">Хлеб украинский </v>
      </c>
      <c r="F77" s="52">
        <f t="shared" si="36"/>
        <v>25</v>
      </c>
      <c r="G77" s="52">
        <f t="shared" si="36"/>
        <v>2.14</v>
      </c>
      <c r="H77" s="52">
        <f t="shared" si="36"/>
        <v>0.39</v>
      </c>
      <c r="I77" s="52">
        <f t="shared" si="36"/>
        <v>10.84</v>
      </c>
      <c r="J77" s="52">
        <f t="shared" si="36"/>
        <v>45</v>
      </c>
      <c r="K77" s="54">
        <f t="shared" si="36"/>
        <v>0</v>
      </c>
      <c r="L77" s="53">
        <f t="shared" si="36"/>
        <v>2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695</v>
      </c>
      <c r="G80" s="19">
        <f t="shared" ref="G80" si="37">SUM(G71:G79)</f>
        <v>49.410000000000004</v>
      </c>
      <c r="H80" s="19">
        <f t="shared" ref="H80" si="38">SUM(H71:H79)</f>
        <v>41.52</v>
      </c>
      <c r="I80" s="19">
        <f t="shared" ref="I80" si="39">SUM(I71:I79)</f>
        <v>62.28</v>
      </c>
      <c r="J80" s="19">
        <f t="shared" ref="J80:L80" si="40">SUM(J71:J79)</f>
        <v>342</v>
      </c>
      <c r="K80" s="25"/>
      <c r="L80" s="19">
        <f t="shared" si="40"/>
        <v>82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695</v>
      </c>
      <c r="G81" s="32">
        <f t="shared" ref="G81" si="41">G70+G80</f>
        <v>49.410000000000004</v>
      </c>
      <c r="H81" s="32">
        <f t="shared" ref="H81" si="42">H70+H80</f>
        <v>41.52</v>
      </c>
      <c r="I81" s="32">
        <f t="shared" ref="I81" si="43">I70+I80</f>
        <v>62.28</v>
      </c>
      <c r="J81" s="32">
        <f t="shared" ref="J81:L81" si="44">J70+J80</f>
        <v>342</v>
      </c>
      <c r="K81" s="32"/>
      <c r="L81" s="32">
        <f t="shared" si="44"/>
        <v>82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5">SUM(G82:G88)</f>
        <v>0</v>
      </c>
      <c r="H89" s="19">
        <f t="shared" ref="H89" si="46">SUM(H82:H88)</f>
        <v>0</v>
      </c>
      <c r="I89" s="19">
        <f t="shared" ref="I89" si="47">SUM(I82:I88)</f>
        <v>0</v>
      </c>
      <c r="J89" s="19">
        <f t="shared" ref="J89:L89" si="48">SUM(J82:J88)</f>
        <v>0</v>
      </c>
      <c r="K89" s="25"/>
      <c r="L89" s="19">
        <f t="shared" si="48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v>90</v>
      </c>
      <c r="K91" s="44">
        <f>'[5]1'!C13</f>
        <v>45</v>
      </c>
      <c r="L91" s="53">
        <v>32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v>38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v>15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v>3</v>
      </c>
    </row>
    <row r="95" spans="1:12" ht="15" x14ac:dyDescent="0.25">
      <c r="A95" s="23"/>
      <c r="B95" s="15"/>
      <c r="C95" s="11"/>
      <c r="D95" s="7" t="s">
        <v>31</v>
      </c>
      <c r="E95" s="51" t="str">
        <f t="shared" ref="E95:L96" si="49">E19</f>
        <v>хлеб пшеничный</v>
      </c>
      <c r="F95" s="52">
        <f t="shared" si="49"/>
        <v>30</v>
      </c>
      <c r="G95" s="52">
        <f t="shared" si="49"/>
        <v>1.27</v>
      </c>
      <c r="H95" s="52">
        <f t="shared" si="49"/>
        <v>0.13</v>
      </c>
      <c r="I95" s="52">
        <f t="shared" si="49"/>
        <v>7.44</v>
      </c>
      <c r="J95" s="52">
        <f t="shared" si="49"/>
        <v>63</v>
      </c>
      <c r="K95" s="54">
        <f t="shared" si="49"/>
        <v>0</v>
      </c>
      <c r="L95" s="53">
        <f t="shared" si="49"/>
        <v>2</v>
      </c>
    </row>
    <row r="96" spans="1:12" ht="15" x14ac:dyDescent="0.25">
      <c r="A96" s="23"/>
      <c r="B96" s="15"/>
      <c r="C96" s="11"/>
      <c r="D96" s="7" t="s">
        <v>32</v>
      </c>
      <c r="E96" s="51" t="str">
        <f t="shared" si="49"/>
        <v xml:space="preserve">Хлеб украинский </v>
      </c>
      <c r="F96" s="52">
        <f t="shared" si="49"/>
        <v>25</v>
      </c>
      <c r="G96" s="52">
        <f t="shared" si="49"/>
        <v>2.14</v>
      </c>
      <c r="H96" s="52">
        <f t="shared" si="49"/>
        <v>0.39</v>
      </c>
      <c r="I96" s="52">
        <f t="shared" si="49"/>
        <v>10.84</v>
      </c>
      <c r="J96" s="52">
        <f t="shared" si="49"/>
        <v>45</v>
      </c>
      <c r="K96" s="54">
        <f t="shared" si="49"/>
        <v>0</v>
      </c>
      <c r="L96" s="53">
        <f t="shared" si="49"/>
        <v>2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v>4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745</v>
      </c>
      <c r="G99" s="19">
        <f t="shared" ref="G99" si="50">SUM(G90:G98)</f>
        <v>17.41</v>
      </c>
      <c r="H99" s="19">
        <f t="shared" ref="H99" si="51">SUM(H90:H98)</f>
        <v>17.520000000000003</v>
      </c>
      <c r="I99" s="19">
        <f t="shared" ref="I99" si="52">SUM(I90:I98)</f>
        <v>65.28</v>
      </c>
      <c r="J99" s="19">
        <f t="shared" ref="J99:L99" si="53">SUM(J90:J98)</f>
        <v>247.74</v>
      </c>
      <c r="K99" s="25"/>
      <c r="L99" s="19">
        <f t="shared" si="53"/>
        <v>96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745</v>
      </c>
      <c r="G100" s="32">
        <f t="shared" ref="G100" si="54">G89+G99</f>
        <v>17.41</v>
      </c>
      <c r="H100" s="32">
        <f t="shared" ref="H100" si="55">H89+H99</f>
        <v>17.520000000000003</v>
      </c>
      <c r="I100" s="32">
        <f t="shared" ref="I100" si="56">I89+I99</f>
        <v>65.28</v>
      </c>
      <c r="J100" s="32">
        <f t="shared" ref="J100:L100" si="57">J89+J99</f>
        <v>247.74</v>
      </c>
      <c r="K100" s="32"/>
      <c r="L100" s="32">
        <f t="shared" si="57"/>
        <v>96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8">SUM(G101:G107)</f>
        <v>0</v>
      </c>
      <c r="H108" s="19">
        <f t="shared" si="58"/>
        <v>0</v>
      </c>
      <c r="I108" s="19">
        <f t="shared" si="58"/>
        <v>0</v>
      </c>
      <c r="J108" s="19">
        <f t="shared" si="58"/>
        <v>0</v>
      </c>
      <c r="K108" s="25"/>
      <c r="L108" s="19">
        <f t="shared" ref="L108" si="59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v>106</v>
      </c>
      <c r="K110" s="44">
        <f>'[6]1'!C13</f>
        <v>39</v>
      </c>
      <c r="L110" s="53">
        <v>10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v>32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v>12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v>5</v>
      </c>
    </row>
    <row r="114" spans="1:12" ht="15" x14ac:dyDescent="0.25">
      <c r="A114" s="23"/>
      <c r="B114" s="15"/>
      <c r="C114" s="11"/>
      <c r="D114" s="7" t="s">
        <v>31</v>
      </c>
      <c r="E114" s="51" t="str">
        <f t="shared" ref="E114:L115" si="60">E19</f>
        <v>хлеб пшеничный</v>
      </c>
      <c r="F114" s="52">
        <f t="shared" si="60"/>
        <v>30</v>
      </c>
      <c r="G114" s="52">
        <f t="shared" si="60"/>
        <v>1.27</v>
      </c>
      <c r="H114" s="52">
        <f t="shared" si="60"/>
        <v>0.13</v>
      </c>
      <c r="I114" s="52">
        <f t="shared" si="60"/>
        <v>7.44</v>
      </c>
      <c r="J114" s="52">
        <f t="shared" si="60"/>
        <v>63</v>
      </c>
      <c r="K114" s="54">
        <f t="shared" si="60"/>
        <v>0</v>
      </c>
      <c r="L114" s="53">
        <f t="shared" si="60"/>
        <v>2</v>
      </c>
    </row>
    <row r="115" spans="1:12" ht="15" x14ac:dyDescent="0.25">
      <c r="A115" s="23"/>
      <c r="B115" s="15"/>
      <c r="C115" s="11"/>
      <c r="D115" s="7" t="s">
        <v>32</v>
      </c>
      <c r="E115" s="51" t="str">
        <f t="shared" si="60"/>
        <v xml:space="preserve">Хлеб украинский </v>
      </c>
      <c r="F115" s="52">
        <f t="shared" si="60"/>
        <v>25</v>
      </c>
      <c r="G115" s="52">
        <f t="shared" si="60"/>
        <v>2.14</v>
      </c>
      <c r="H115" s="52">
        <f t="shared" si="60"/>
        <v>0.39</v>
      </c>
      <c r="I115" s="52">
        <f t="shared" si="60"/>
        <v>10.84</v>
      </c>
      <c r="J115" s="52">
        <f t="shared" si="60"/>
        <v>45</v>
      </c>
      <c r="K115" s="54">
        <f t="shared" si="60"/>
        <v>0</v>
      </c>
      <c r="L115" s="53">
        <f t="shared" si="60"/>
        <v>2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v>4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745</v>
      </c>
      <c r="G118" s="19">
        <f t="shared" ref="G118:J118" si="61">SUM(G109:G117)</f>
        <v>20.41</v>
      </c>
      <c r="H118" s="19">
        <f t="shared" si="61"/>
        <v>25.52</v>
      </c>
      <c r="I118" s="19">
        <f t="shared" si="61"/>
        <v>91.28</v>
      </c>
      <c r="J118" s="19">
        <f t="shared" si="61"/>
        <v>253</v>
      </c>
      <c r="K118" s="25"/>
      <c r="L118" s="19">
        <f t="shared" ref="L118" si="62">SUM(L109:L117)</f>
        <v>67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745</v>
      </c>
      <c r="G119" s="32">
        <f t="shared" ref="G119" si="63">G108+G118</f>
        <v>20.41</v>
      </c>
      <c r="H119" s="32">
        <f t="shared" ref="H119" si="64">H108+H118</f>
        <v>25.52</v>
      </c>
      <c r="I119" s="32">
        <f t="shared" ref="I119" si="65">I108+I118</f>
        <v>91.28</v>
      </c>
      <c r="J119" s="32">
        <f t="shared" ref="J119:L119" si="66">J108+J118</f>
        <v>253</v>
      </c>
      <c r="K119" s="32"/>
      <c r="L119" s="32">
        <f t="shared" si="66"/>
        <v>67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7">SUM(G120:G126)</f>
        <v>0</v>
      </c>
      <c r="H127" s="19">
        <f t="shared" si="67"/>
        <v>0</v>
      </c>
      <c r="I127" s="19">
        <f t="shared" si="67"/>
        <v>0</v>
      </c>
      <c r="J127" s="19">
        <f t="shared" si="67"/>
        <v>0</v>
      </c>
      <c r="K127" s="25"/>
      <c r="L127" s="19">
        <f t="shared" ref="L127" si="68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v>134</v>
      </c>
      <c r="K129" s="44">
        <f>'[7]1'!C13</f>
        <v>47</v>
      </c>
      <c r="L129" s="53">
        <v>4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v>56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v>15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v>8</v>
      </c>
    </row>
    <row r="133" spans="1:12" ht="15" x14ac:dyDescent="0.25">
      <c r="A133" s="14"/>
      <c r="B133" s="15"/>
      <c r="C133" s="11"/>
      <c r="D133" s="7" t="s">
        <v>31</v>
      </c>
      <c r="E133" s="51" t="str">
        <f t="shared" ref="E133:L134" si="69">E19</f>
        <v>хлеб пшеничный</v>
      </c>
      <c r="F133" s="52">
        <f t="shared" si="69"/>
        <v>30</v>
      </c>
      <c r="G133" s="52">
        <f t="shared" si="69"/>
        <v>1.27</v>
      </c>
      <c r="H133" s="52">
        <f t="shared" si="69"/>
        <v>0.13</v>
      </c>
      <c r="I133" s="52">
        <f t="shared" si="69"/>
        <v>7.44</v>
      </c>
      <c r="J133" s="52">
        <f t="shared" si="69"/>
        <v>63</v>
      </c>
      <c r="K133" s="54">
        <f t="shared" si="69"/>
        <v>0</v>
      </c>
      <c r="L133" s="53">
        <f t="shared" si="69"/>
        <v>2</v>
      </c>
    </row>
    <row r="134" spans="1:12" ht="15" x14ac:dyDescent="0.25">
      <c r="A134" s="14"/>
      <c r="B134" s="15"/>
      <c r="C134" s="11"/>
      <c r="D134" s="7" t="s">
        <v>32</v>
      </c>
      <c r="E134" s="51" t="str">
        <f t="shared" si="69"/>
        <v xml:space="preserve">Хлеб украинский </v>
      </c>
      <c r="F134" s="52">
        <f t="shared" si="69"/>
        <v>25</v>
      </c>
      <c r="G134" s="52">
        <f t="shared" si="69"/>
        <v>2.14</v>
      </c>
      <c r="H134" s="52">
        <f t="shared" si="69"/>
        <v>0.39</v>
      </c>
      <c r="I134" s="52">
        <f t="shared" si="69"/>
        <v>10.84</v>
      </c>
      <c r="J134" s="52">
        <f t="shared" si="69"/>
        <v>45</v>
      </c>
      <c r="K134" s="54">
        <f t="shared" si="69"/>
        <v>0</v>
      </c>
      <c r="L134" s="53">
        <f t="shared" si="69"/>
        <v>2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695</v>
      </c>
      <c r="G137" s="19">
        <f t="shared" ref="G137:J137" si="70">SUM(G128:G136)</f>
        <v>19.41</v>
      </c>
      <c r="H137" s="19">
        <f t="shared" si="70"/>
        <v>18.52</v>
      </c>
      <c r="I137" s="19">
        <f t="shared" si="70"/>
        <v>71.28</v>
      </c>
      <c r="J137" s="19">
        <f t="shared" si="70"/>
        <v>325</v>
      </c>
      <c r="K137" s="25"/>
      <c r="L137" s="19">
        <f t="shared" ref="L137" si="71">SUM(L128:L136)</f>
        <v>87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695</v>
      </c>
      <c r="G138" s="32">
        <f t="shared" ref="G138" si="72">G127+G137</f>
        <v>19.41</v>
      </c>
      <c r="H138" s="32">
        <f t="shared" ref="H138" si="73">H127+H137</f>
        <v>18.52</v>
      </c>
      <c r="I138" s="32">
        <f t="shared" ref="I138" si="74">I127+I137</f>
        <v>71.28</v>
      </c>
      <c r="J138" s="32">
        <f t="shared" ref="J138:L138" si="75">J127+J137</f>
        <v>325</v>
      </c>
      <c r="K138" s="32"/>
      <c r="L138" s="32">
        <f t="shared" si="75"/>
        <v>87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6">SUM(G139:G145)</f>
        <v>0</v>
      </c>
      <c r="H146" s="19">
        <f t="shared" si="76"/>
        <v>0</v>
      </c>
      <c r="I146" s="19">
        <f t="shared" si="76"/>
        <v>0</v>
      </c>
      <c r="J146" s="19">
        <f t="shared" si="76"/>
        <v>0</v>
      </c>
      <c r="K146" s="25"/>
      <c r="L146" s="19">
        <f t="shared" ref="L146" si="77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v>112</v>
      </c>
      <c r="K148" s="44">
        <f>'[8]1'!C13</f>
        <v>38</v>
      </c>
      <c r="L148" s="53">
        <v>7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v>38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v>10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v>10</v>
      </c>
    </row>
    <row r="152" spans="1:12" ht="15" x14ac:dyDescent="0.25">
      <c r="A152" s="23"/>
      <c r="B152" s="15"/>
      <c r="C152" s="11"/>
      <c r="D152" s="7" t="s">
        <v>31</v>
      </c>
      <c r="E152" s="51" t="str">
        <f t="shared" ref="E152:L153" si="78">E19</f>
        <v>хлеб пшеничный</v>
      </c>
      <c r="F152" s="52">
        <f t="shared" si="78"/>
        <v>30</v>
      </c>
      <c r="G152" s="52">
        <f t="shared" si="78"/>
        <v>1.27</v>
      </c>
      <c r="H152" s="52">
        <f t="shared" si="78"/>
        <v>0.13</v>
      </c>
      <c r="I152" s="52">
        <f t="shared" si="78"/>
        <v>7.44</v>
      </c>
      <c r="J152" s="52">
        <f t="shared" si="78"/>
        <v>63</v>
      </c>
      <c r="K152" s="54">
        <f t="shared" si="78"/>
        <v>0</v>
      </c>
      <c r="L152" s="53">
        <f t="shared" si="78"/>
        <v>2</v>
      </c>
    </row>
    <row r="153" spans="1:12" ht="15" x14ac:dyDescent="0.25">
      <c r="A153" s="23"/>
      <c r="B153" s="15"/>
      <c r="C153" s="11"/>
      <c r="D153" s="7" t="s">
        <v>32</v>
      </c>
      <c r="E153" s="51" t="str">
        <f t="shared" si="78"/>
        <v xml:space="preserve">Хлеб украинский </v>
      </c>
      <c r="F153" s="52">
        <f t="shared" si="78"/>
        <v>25</v>
      </c>
      <c r="G153" s="52">
        <f t="shared" si="78"/>
        <v>2.14</v>
      </c>
      <c r="H153" s="52">
        <f t="shared" si="78"/>
        <v>0.39</v>
      </c>
      <c r="I153" s="52">
        <f t="shared" si="78"/>
        <v>10.84</v>
      </c>
      <c r="J153" s="52">
        <f t="shared" si="78"/>
        <v>45</v>
      </c>
      <c r="K153" s="54">
        <f t="shared" si="78"/>
        <v>0</v>
      </c>
      <c r="L153" s="53">
        <f t="shared" si="78"/>
        <v>2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v>4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745</v>
      </c>
      <c r="G156" s="19">
        <f t="shared" ref="G156:J156" si="79">SUM(G147:G155)</f>
        <v>23.41</v>
      </c>
      <c r="H156" s="19">
        <f t="shared" si="79"/>
        <v>19.520000000000003</v>
      </c>
      <c r="I156" s="19">
        <f t="shared" si="79"/>
        <v>80.28</v>
      </c>
      <c r="J156" s="19">
        <f t="shared" si="79"/>
        <v>223</v>
      </c>
      <c r="K156" s="25"/>
      <c r="L156" s="19">
        <f t="shared" ref="L156" si="80">SUM(L147:L155)</f>
        <v>73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745</v>
      </c>
      <c r="G157" s="32">
        <f t="shared" ref="G157" si="81">G146+G156</f>
        <v>23.41</v>
      </c>
      <c r="H157" s="32">
        <f t="shared" ref="H157" si="82">H146+H156</f>
        <v>19.520000000000003</v>
      </c>
      <c r="I157" s="32">
        <f t="shared" ref="I157" si="83">I146+I156</f>
        <v>80.28</v>
      </c>
      <c r="J157" s="32">
        <f t="shared" ref="J157:L157" si="84">J146+J156</f>
        <v>223</v>
      </c>
      <c r="K157" s="32"/>
      <c r="L157" s="32">
        <f t="shared" si="84"/>
        <v>73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85">SUM(G158:G164)</f>
        <v>0</v>
      </c>
      <c r="H165" s="19">
        <f t="shared" si="85"/>
        <v>0</v>
      </c>
      <c r="I165" s="19">
        <f t="shared" si="85"/>
        <v>0</v>
      </c>
      <c r="J165" s="19">
        <f t="shared" si="85"/>
        <v>0</v>
      </c>
      <c r="K165" s="25"/>
      <c r="L165" s="19">
        <f t="shared" ref="L165" si="86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v>108</v>
      </c>
      <c r="K167" s="44">
        <v>132</v>
      </c>
      <c r="L167" s="53">
        <v>9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v>59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v>12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v>8</v>
      </c>
    </row>
    <row r="171" spans="1:12" ht="15" x14ac:dyDescent="0.25">
      <c r="A171" s="23"/>
      <c r="B171" s="15"/>
      <c r="C171" s="11"/>
      <c r="D171" s="7" t="s">
        <v>31</v>
      </c>
      <c r="E171" s="51" t="str">
        <f t="shared" ref="E171:L172" si="87">E19</f>
        <v>хлеб пшеничный</v>
      </c>
      <c r="F171" s="52">
        <f t="shared" si="87"/>
        <v>30</v>
      </c>
      <c r="G171" s="52">
        <f t="shared" si="87"/>
        <v>1.27</v>
      </c>
      <c r="H171" s="52">
        <f t="shared" si="87"/>
        <v>0.13</v>
      </c>
      <c r="I171" s="52">
        <f t="shared" si="87"/>
        <v>7.44</v>
      </c>
      <c r="J171" s="52">
        <f t="shared" si="87"/>
        <v>63</v>
      </c>
      <c r="K171" s="54">
        <f t="shared" si="87"/>
        <v>0</v>
      </c>
      <c r="L171" s="53">
        <f t="shared" si="87"/>
        <v>2</v>
      </c>
    </row>
    <row r="172" spans="1:12" ht="15" x14ac:dyDescent="0.25">
      <c r="A172" s="23"/>
      <c r="B172" s="15"/>
      <c r="C172" s="11"/>
      <c r="D172" s="7" t="s">
        <v>32</v>
      </c>
      <c r="E172" s="51" t="str">
        <f t="shared" si="87"/>
        <v xml:space="preserve">Хлеб украинский </v>
      </c>
      <c r="F172" s="52">
        <f t="shared" si="87"/>
        <v>25</v>
      </c>
      <c r="G172" s="52">
        <f t="shared" si="87"/>
        <v>2.14</v>
      </c>
      <c r="H172" s="52">
        <f t="shared" si="87"/>
        <v>0.39</v>
      </c>
      <c r="I172" s="52">
        <f t="shared" si="87"/>
        <v>10.84</v>
      </c>
      <c r="J172" s="52">
        <f t="shared" si="87"/>
        <v>45</v>
      </c>
      <c r="K172" s="54">
        <f t="shared" si="87"/>
        <v>0</v>
      </c>
      <c r="L172" s="53">
        <f t="shared" si="87"/>
        <v>2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v>4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745</v>
      </c>
      <c r="G175" s="19">
        <f t="shared" ref="G175:J175" si="88">SUM(G166:G174)</f>
        <v>20.41</v>
      </c>
      <c r="H175" s="19">
        <f t="shared" si="88"/>
        <v>25.52</v>
      </c>
      <c r="I175" s="19">
        <f t="shared" si="88"/>
        <v>93.28</v>
      </c>
      <c r="J175" s="19">
        <f t="shared" si="88"/>
        <v>224</v>
      </c>
      <c r="K175" s="25"/>
      <c r="L175" s="19">
        <f t="shared" ref="L175" si="89">SUM(L166:L174)</f>
        <v>96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745</v>
      </c>
      <c r="G176" s="32">
        <f t="shared" ref="G176" si="90">G165+G175</f>
        <v>20.41</v>
      </c>
      <c r="H176" s="32">
        <f t="shared" ref="H176" si="91">H165+H175</f>
        <v>25.52</v>
      </c>
      <c r="I176" s="32">
        <f t="shared" ref="I176" si="92">I165+I175</f>
        <v>93.28</v>
      </c>
      <c r="J176" s="32">
        <f t="shared" ref="J176:L176" si="93">J165+J175</f>
        <v>224</v>
      </c>
      <c r="K176" s="32"/>
      <c r="L176" s="32">
        <f t="shared" si="93"/>
        <v>96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94">SUM(G177:G183)</f>
        <v>0</v>
      </c>
      <c r="H184" s="19">
        <f t="shared" si="94"/>
        <v>0</v>
      </c>
      <c r="I184" s="19">
        <f t="shared" si="94"/>
        <v>0</v>
      </c>
      <c r="J184" s="19">
        <f t="shared" si="94"/>
        <v>0</v>
      </c>
      <c r="K184" s="25"/>
      <c r="L184" s="19">
        <f t="shared" ref="L184" si="95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v>96</v>
      </c>
      <c r="K186" s="44">
        <f>'[10]1'!C13</f>
        <v>46</v>
      </c>
      <c r="L186" s="53">
        <v>6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v>38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v>6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v>3</v>
      </c>
    </row>
    <row r="190" spans="1:12" ht="15" x14ac:dyDescent="0.25">
      <c r="A190" s="23"/>
      <c r="B190" s="15"/>
      <c r="C190" s="11"/>
      <c r="D190" s="7" t="s">
        <v>31</v>
      </c>
      <c r="E190" s="51" t="str">
        <f t="shared" ref="E190:L191" si="96">E19</f>
        <v>хлеб пшеничный</v>
      </c>
      <c r="F190" s="52">
        <f t="shared" si="96"/>
        <v>30</v>
      </c>
      <c r="G190" s="52">
        <f t="shared" si="96"/>
        <v>1.27</v>
      </c>
      <c r="H190" s="52">
        <f t="shared" si="96"/>
        <v>0.13</v>
      </c>
      <c r="I190" s="52">
        <f t="shared" si="96"/>
        <v>7.44</v>
      </c>
      <c r="J190" s="52">
        <f t="shared" si="96"/>
        <v>63</v>
      </c>
      <c r="K190" s="54">
        <f t="shared" si="96"/>
        <v>0</v>
      </c>
      <c r="L190" s="53">
        <f t="shared" si="96"/>
        <v>2</v>
      </c>
    </row>
    <row r="191" spans="1:12" ht="15" x14ac:dyDescent="0.25">
      <c r="A191" s="23"/>
      <c r="B191" s="15"/>
      <c r="C191" s="11"/>
      <c r="D191" s="7" t="s">
        <v>32</v>
      </c>
      <c r="E191" s="51" t="str">
        <f t="shared" si="96"/>
        <v xml:space="preserve">Хлеб украинский </v>
      </c>
      <c r="F191" s="52">
        <f t="shared" si="96"/>
        <v>25</v>
      </c>
      <c r="G191" s="52">
        <f t="shared" si="96"/>
        <v>2.14</v>
      </c>
      <c r="H191" s="52">
        <f t="shared" si="96"/>
        <v>0.39</v>
      </c>
      <c r="I191" s="52">
        <f t="shared" si="96"/>
        <v>10.84</v>
      </c>
      <c r="J191" s="52">
        <f t="shared" si="96"/>
        <v>45</v>
      </c>
      <c r="K191" s="54">
        <f t="shared" si="96"/>
        <v>0</v>
      </c>
      <c r="L191" s="53">
        <f t="shared" si="96"/>
        <v>2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v>4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745</v>
      </c>
      <c r="G194" s="19">
        <f t="shared" ref="G194:J194" si="97">SUM(G185:G193)</f>
        <v>19.41</v>
      </c>
      <c r="H194" s="19">
        <f t="shared" si="97"/>
        <v>17.520000000000003</v>
      </c>
      <c r="I194" s="19">
        <f t="shared" si="97"/>
        <v>103.28</v>
      </c>
      <c r="J194" s="19">
        <f t="shared" si="97"/>
        <v>228</v>
      </c>
      <c r="K194" s="25"/>
      <c r="L194" s="19">
        <f t="shared" ref="L194" si="98">SUM(L185:L193)</f>
        <v>61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745</v>
      </c>
      <c r="G195" s="32">
        <f t="shared" ref="G195" si="99">G184+G194</f>
        <v>19.41</v>
      </c>
      <c r="H195" s="32">
        <f t="shared" ref="H195" si="100">H184+H194</f>
        <v>17.520000000000003</v>
      </c>
      <c r="I195" s="32">
        <f t="shared" ref="I195" si="101">I184+I194</f>
        <v>103.28</v>
      </c>
      <c r="J195" s="32">
        <f t="shared" ref="J195:L195" si="102">J184+J194</f>
        <v>228</v>
      </c>
      <c r="K195" s="32"/>
      <c r="L195" s="32">
        <f t="shared" si="102"/>
        <v>61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735</v>
      </c>
      <c r="G196" s="34">
        <f t="shared" ref="G196:J196" si="103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103"/>
        <v>22.120000000000008</v>
      </c>
      <c r="I196" s="34">
        <f t="shared" si="103"/>
        <v>79.379999999999981</v>
      </c>
      <c r="J196" s="34">
        <f t="shared" si="103"/>
        <v>250.07399999999998</v>
      </c>
      <c r="K196" s="34"/>
      <c r="L196" s="34">
        <f t="shared" ref="L196" si="104">(L24+L43+L62+L81+L100+L119+L138+L157+L176+L195)/(IF(L24=0,0,1)+IF(L43=0,0,1)+IF(L62=0,0,1)+IF(L81=0,0,1)+IF(L100=0,0,1)+IF(L119=0,0,1)+IF(L138=0,0,1)+IF(L157=0,0,1)+IF(L176=0,0,1)+IF(L195=0,0,1))</f>
        <v>79.75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2024-10-16T06:34:43Z</dcterms:modified>
</cp:coreProperties>
</file>