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44525"/>
</workbook>
</file>

<file path=xl/calcChain.xml><?xml version="1.0" encoding="utf-8"?>
<calcChain xmlns="http://schemas.openxmlformats.org/spreadsheetml/2006/main">
  <c r="K186" i="1" l="1"/>
  <c r="K187" i="1"/>
  <c r="K188" i="1"/>
  <c r="K189" i="1"/>
  <c r="K190" i="1"/>
  <c r="K191" i="1"/>
  <c r="K192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I191" i="1"/>
  <c r="G192" i="1"/>
  <c r="H192" i="1"/>
  <c r="I192" i="1"/>
  <c r="J186" i="1"/>
  <c r="J187" i="1"/>
  <c r="J188" i="1"/>
  <c r="J189" i="1"/>
  <c r="J190" i="1"/>
  <c r="J191" i="1"/>
  <c r="J192" i="1"/>
  <c r="L186" i="1"/>
  <c r="L187" i="1"/>
  <c r="L188" i="1"/>
  <c r="L189" i="1"/>
  <c r="L190" i="1"/>
  <c r="L191" i="1"/>
  <c r="L192" i="1"/>
  <c r="F186" i="1"/>
  <c r="F187" i="1"/>
  <c r="F188" i="1"/>
  <c r="F189" i="1"/>
  <c r="F190" i="1"/>
  <c r="F191" i="1"/>
  <c r="F192" i="1"/>
  <c r="E186" i="1"/>
  <c r="E187" i="1"/>
  <c r="E188" i="1"/>
  <c r="E189" i="1"/>
  <c r="E190" i="1"/>
  <c r="E191" i="1"/>
  <c r="E192" i="1"/>
  <c r="L167" i="1" l="1"/>
  <c r="L168" i="1"/>
  <c r="L169" i="1"/>
  <c r="L170" i="1"/>
  <c r="L171" i="1"/>
  <c r="L172" i="1"/>
  <c r="L173" i="1"/>
  <c r="J167" i="1"/>
  <c r="J168" i="1"/>
  <c r="J169" i="1"/>
  <c r="J170" i="1"/>
  <c r="J171" i="1"/>
  <c r="J172" i="1"/>
  <c r="J173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F167" i="1"/>
  <c r="F168" i="1"/>
  <c r="F169" i="1"/>
  <c r="F170" i="1"/>
  <c r="F171" i="1"/>
  <c r="F172" i="1"/>
  <c r="F173" i="1"/>
  <c r="E167" i="1"/>
  <c r="E168" i="1"/>
  <c r="E169" i="1"/>
  <c r="E170" i="1"/>
  <c r="E171" i="1"/>
  <c r="E172" i="1"/>
  <c r="E173" i="1"/>
  <c r="K148" i="1" l="1"/>
  <c r="K149" i="1"/>
  <c r="K150" i="1"/>
  <c r="K151" i="1"/>
  <c r="K152" i="1"/>
  <c r="K153" i="1"/>
  <c r="K154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J148" i="1"/>
  <c r="J149" i="1"/>
  <c r="J150" i="1"/>
  <c r="J151" i="1"/>
  <c r="J152" i="1"/>
  <c r="J153" i="1"/>
  <c r="J154" i="1"/>
  <c r="L148" i="1"/>
  <c r="L149" i="1"/>
  <c r="L150" i="1"/>
  <c r="L151" i="1"/>
  <c r="L152" i="1"/>
  <c r="L153" i="1"/>
  <c r="L154" i="1"/>
  <c r="F148" i="1"/>
  <c r="F149" i="1"/>
  <c r="F150" i="1"/>
  <c r="F151" i="1"/>
  <c r="F152" i="1"/>
  <c r="F153" i="1"/>
  <c r="F154" i="1"/>
  <c r="E148" i="1"/>
  <c r="E149" i="1"/>
  <c r="E150" i="1"/>
  <c r="E151" i="1"/>
  <c r="E152" i="1"/>
  <c r="E153" i="1"/>
  <c r="E154" i="1"/>
  <c r="K129" i="1" l="1"/>
  <c r="K130" i="1"/>
  <c r="K131" i="1"/>
  <c r="K132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J129" i="1"/>
  <c r="J130" i="1"/>
  <c r="J131" i="1"/>
  <c r="J132" i="1"/>
  <c r="J133" i="1"/>
  <c r="J134" i="1"/>
  <c r="L129" i="1"/>
  <c r="L130" i="1"/>
  <c r="L131" i="1"/>
  <c r="L132" i="1"/>
  <c r="L133" i="1"/>
  <c r="L134" i="1"/>
  <c r="F129" i="1"/>
  <c r="F130" i="1"/>
  <c r="F131" i="1"/>
  <c r="F132" i="1"/>
  <c r="F133" i="1"/>
  <c r="F134" i="1"/>
  <c r="E129" i="1"/>
  <c r="E130" i="1"/>
  <c r="E131" i="1"/>
  <c r="E132" i="1"/>
  <c r="E133" i="1"/>
  <c r="E134" i="1"/>
  <c r="K110" i="1" l="1"/>
  <c r="K111" i="1"/>
  <c r="K112" i="1"/>
  <c r="K113" i="1"/>
  <c r="K114" i="1"/>
  <c r="K115" i="1"/>
  <c r="K116" i="1"/>
  <c r="L110" i="1"/>
  <c r="L111" i="1"/>
  <c r="L112" i="1"/>
  <c r="L113" i="1"/>
  <c r="L114" i="1"/>
  <c r="L115" i="1"/>
  <c r="L116" i="1"/>
  <c r="J110" i="1"/>
  <c r="J111" i="1"/>
  <c r="J112" i="1"/>
  <c r="J113" i="1"/>
  <c r="J114" i="1"/>
  <c r="J115" i="1"/>
  <c r="J116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F110" i="1"/>
  <c r="F111" i="1"/>
  <c r="F112" i="1"/>
  <c r="F113" i="1"/>
  <c r="F114" i="1"/>
  <c r="F115" i="1"/>
  <c r="F116" i="1"/>
  <c r="E110" i="1"/>
  <c r="E111" i="1"/>
  <c r="E112" i="1"/>
  <c r="E113" i="1"/>
  <c r="E114" i="1"/>
  <c r="E115" i="1"/>
  <c r="E116" i="1"/>
  <c r="L91" i="1" l="1"/>
  <c r="L92" i="1"/>
  <c r="L93" i="1"/>
  <c r="L94" i="1"/>
  <c r="L95" i="1"/>
  <c r="L96" i="1"/>
  <c r="L97" i="1"/>
  <c r="K91" i="1"/>
  <c r="K92" i="1"/>
  <c r="K93" i="1"/>
  <c r="K94" i="1"/>
  <c r="K95" i="1"/>
  <c r="K96" i="1"/>
  <c r="K97" i="1"/>
  <c r="J91" i="1"/>
  <c r="J92" i="1"/>
  <c r="J93" i="1"/>
  <c r="J94" i="1"/>
  <c r="J95" i="1"/>
  <c r="J96" i="1"/>
  <c r="J97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7" i="1"/>
  <c r="H97" i="1"/>
  <c r="I97" i="1"/>
  <c r="F91" i="1"/>
  <c r="F92" i="1"/>
  <c r="F93" i="1"/>
  <c r="F94" i="1"/>
  <c r="F95" i="1"/>
  <c r="F96" i="1"/>
  <c r="F97" i="1"/>
  <c r="E92" i="1"/>
  <c r="E93" i="1"/>
  <c r="E94" i="1"/>
  <c r="E96" i="1"/>
  <c r="E97" i="1"/>
  <c r="E91" i="1"/>
  <c r="E95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95" i="1" l="1"/>
  <c r="L176" i="1"/>
  <c r="J157" i="1"/>
  <c r="L157" i="1"/>
  <c r="J138" i="1"/>
  <c r="L138" i="1"/>
  <c r="L196" i="1" s="1"/>
  <c r="J119" i="1"/>
  <c r="J196" i="1" s="1"/>
</calcChain>
</file>

<file path=xl/sharedStrings.xml><?xml version="1.0" encoding="utf-8"?>
<sst xmlns="http://schemas.openxmlformats.org/spreadsheetml/2006/main" count="187" uniqueCount="42">
  <si>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</si>
  <si>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</si>
  <si>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</si>
  <si>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</si>
  <si>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</si>
  <si>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</si>
  <si>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</si>
  <si>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</si>
  <si>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</si>
  <si>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</si>
  <si>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</si>
  <si>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</si>
  <si>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</si>
  <si>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</si>
  <si>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</si>
  <si>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</si>
  <si>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</si>
  <si>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</si>
  <si>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</si>
  <si>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</si>
  <si>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</si>
  <si>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</si>
  <si>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</si>
  <si>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</si>
  <si>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</si>
  <si>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</si>
  <si>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</si>
  <si>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</si>
  <si>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</si>
  <si>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</si>
  <si>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</si>
  <si>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</si>
  <si>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</si>
  <si>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</si>
  <si>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</si>
  <si>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</si>
  <si>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</si>
  <si>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</si>
  <si>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</si>
  <si>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"Пибаньшурская средняя школа"</t>
  </si>
  <si>
    <t>директор</t>
  </si>
  <si>
    <t>Чиркова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</si>
</sst>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2" fillId="2" borderId="2" xfId="0" applyNumberFormat="1" applyFont="1" applyFill="1" applyBorder="1" applyAlignment="1" applyProtection="1">
      <alignment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0.10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3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4.10.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5.10.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6.10.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7.1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45</v>
          </cell>
          <cell r="D13" t="str">
            <v>200 Суп карт. С мясными фрикадельками</v>
          </cell>
          <cell r="E13">
            <v>200</v>
          </cell>
          <cell r="F13">
            <v>25.94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F14">
            <v>37.4</v>
          </cell>
          <cell r="G14">
            <v>0.74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92</v>
          </cell>
          <cell r="D15" t="str">
            <v>150  картофельное пюре</v>
          </cell>
          <cell r="E15">
            <v>150</v>
          </cell>
          <cell r="F15">
            <v>11.55</v>
          </cell>
          <cell r="G15">
            <v>26</v>
          </cell>
          <cell r="H15">
            <v>3</v>
          </cell>
          <cell r="I15">
            <v>7</v>
          </cell>
          <cell r="J15">
            <v>22</v>
          </cell>
        </row>
        <row r="16">
          <cell r="C16">
            <v>146</v>
          </cell>
          <cell r="D16" t="str">
            <v>Чай с лимоном</v>
          </cell>
          <cell r="E16">
            <v>200</v>
          </cell>
          <cell r="F16">
            <v>2.8</v>
          </cell>
          <cell r="G16">
            <v>21</v>
          </cell>
          <cell r="H16">
            <v>0</v>
          </cell>
          <cell r="I16">
            <v>0</v>
          </cell>
          <cell r="J16">
            <v>15</v>
          </cell>
        </row>
        <row r="17">
          <cell r="D17" t="str">
            <v>хлеб пшеничный</v>
          </cell>
          <cell r="E17">
            <v>30</v>
          </cell>
          <cell r="F17">
            <v>1.66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E18">
            <v>30</v>
          </cell>
          <cell r="F18">
            <v>1.66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F19">
            <v>2.91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39</v>
          </cell>
          <cell r="D13" t="str">
            <v>200 Борщ с капустой и картофелем</v>
          </cell>
          <cell r="E13">
            <v>200</v>
          </cell>
          <cell r="F13">
            <v>8.15</v>
          </cell>
        </row>
        <row r="14">
          <cell r="C14">
            <v>202</v>
          </cell>
          <cell r="D14" t="str">
            <v>90 Биточки, котлеты из птицы</v>
          </cell>
          <cell r="E14">
            <v>90</v>
          </cell>
          <cell r="F14">
            <v>31.32</v>
          </cell>
          <cell r="G14">
            <v>1</v>
          </cell>
          <cell r="H14">
            <v>13</v>
          </cell>
          <cell r="I14">
            <v>14</v>
          </cell>
          <cell r="J14">
            <v>8</v>
          </cell>
        </row>
        <row r="15">
          <cell r="C15">
            <v>94</v>
          </cell>
          <cell r="D15" t="str">
            <v>150 Рис припущенный</v>
          </cell>
          <cell r="E15">
            <v>150</v>
          </cell>
          <cell r="F15">
            <v>10.48</v>
          </cell>
          <cell r="G15">
            <v>0</v>
          </cell>
          <cell r="H15">
            <v>3</v>
          </cell>
          <cell r="I15">
            <v>6</v>
          </cell>
          <cell r="J15">
            <v>35</v>
          </cell>
        </row>
        <row r="16">
          <cell r="C16">
            <v>153</v>
          </cell>
          <cell r="D16" t="str">
            <v>Компот из сухофруктов</v>
          </cell>
          <cell r="E16">
            <v>200</v>
          </cell>
          <cell r="F16">
            <v>4.3600000000000003</v>
          </cell>
          <cell r="G16">
            <v>36</v>
          </cell>
          <cell r="H16">
            <v>0</v>
          </cell>
          <cell r="I16">
            <v>0</v>
          </cell>
          <cell r="J16">
            <v>25</v>
          </cell>
        </row>
        <row r="17">
          <cell r="D17" t="str">
            <v>хлеб пшеничный</v>
          </cell>
          <cell r="E17">
            <v>30</v>
          </cell>
          <cell r="F17">
            <v>1.66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E18">
            <v>30</v>
          </cell>
          <cell r="F18">
            <v>1.66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F19">
            <v>2.91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47</v>
          </cell>
          <cell r="D13" t="str">
            <v>200 Суп картофельный с бобовыми</v>
          </cell>
          <cell r="E13">
            <v>200</v>
          </cell>
          <cell r="F13">
            <v>3.03</v>
          </cell>
        </row>
        <row r="14">
          <cell r="C14">
            <v>75</v>
          </cell>
          <cell r="D14" t="str">
            <v>90 котлета"Детская"(1)</v>
          </cell>
          <cell r="E14">
            <v>90</v>
          </cell>
          <cell r="F14">
            <v>43.76</v>
          </cell>
          <cell r="G14">
            <v>1</v>
          </cell>
          <cell r="H14">
            <v>13</v>
          </cell>
          <cell r="I14">
            <v>10</v>
          </cell>
          <cell r="J14">
            <v>12</v>
          </cell>
        </row>
        <row r="15">
          <cell r="C15">
            <v>96</v>
          </cell>
          <cell r="D15" t="str">
            <v xml:space="preserve">150 капуста тушенная </v>
          </cell>
          <cell r="E15">
            <v>150</v>
          </cell>
          <cell r="F15">
            <v>13.38</v>
          </cell>
          <cell r="G15">
            <v>77</v>
          </cell>
          <cell r="H15">
            <v>3</v>
          </cell>
          <cell r="I15">
            <v>8</v>
          </cell>
          <cell r="J15">
            <v>14</v>
          </cell>
        </row>
        <row r="16">
          <cell r="C16">
            <v>154</v>
          </cell>
          <cell r="D16" t="str">
            <v>Компот из изюма</v>
          </cell>
          <cell r="E16">
            <v>200</v>
          </cell>
          <cell r="F16">
            <v>5.9</v>
          </cell>
          <cell r="G16">
            <v>5</v>
          </cell>
          <cell r="H16">
            <v>0</v>
          </cell>
          <cell r="J16">
            <v>27</v>
          </cell>
        </row>
        <row r="17">
          <cell r="D17" t="str">
            <v>хлеб пшеничный</v>
          </cell>
          <cell r="E17">
            <v>30</v>
          </cell>
          <cell r="F17">
            <v>1.66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E18">
            <v>30</v>
          </cell>
          <cell r="F18">
            <v>1.66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38</v>
          </cell>
          <cell r="D13" t="str">
            <v>Суп картофельный с клецками</v>
          </cell>
          <cell r="E13">
            <v>200</v>
          </cell>
          <cell r="F13">
            <v>10.08</v>
          </cell>
          <cell r="G13">
            <v>4</v>
          </cell>
          <cell r="H13">
            <v>4</v>
          </cell>
          <cell r="I13">
            <v>3</v>
          </cell>
          <cell r="J13">
            <v>17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F14">
            <v>37.4</v>
          </cell>
          <cell r="G14">
            <v>1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97</v>
          </cell>
          <cell r="D15" t="str">
            <v>150 макаронные изделия отварные</v>
          </cell>
          <cell r="E15">
            <v>150</v>
          </cell>
          <cell r="F15">
            <v>8.43</v>
          </cell>
          <cell r="G15">
            <v>0</v>
          </cell>
          <cell r="H15">
            <v>5</v>
          </cell>
          <cell r="I15">
            <v>6</v>
          </cell>
          <cell r="J15">
            <v>35</v>
          </cell>
        </row>
        <row r="16">
          <cell r="D16" t="str">
            <v>Сок фруктовый</v>
          </cell>
          <cell r="E16">
            <v>200</v>
          </cell>
          <cell r="F16">
            <v>8.67</v>
          </cell>
        </row>
        <row r="17">
          <cell r="D17" t="str">
            <v>хлеб пшеничный</v>
          </cell>
          <cell r="E17">
            <v>30</v>
          </cell>
          <cell r="F17">
            <v>1.66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E18">
            <v>30</v>
          </cell>
          <cell r="F18">
            <v>1.66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F19">
            <v>2.8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200 Рассольник Ленинградский</v>
          </cell>
          <cell r="E13">
            <v>200</v>
          </cell>
          <cell r="F13">
            <v>6.81</v>
          </cell>
        </row>
        <row r="14">
          <cell r="D14" t="str">
            <v>90 Биточки, котлеты из птицы</v>
          </cell>
          <cell r="E14">
            <v>90</v>
          </cell>
          <cell r="F14">
            <v>31.32</v>
          </cell>
          <cell r="G14">
            <v>1</v>
          </cell>
          <cell r="H14">
            <v>13</v>
          </cell>
          <cell r="I14">
            <v>14</v>
          </cell>
          <cell r="J14">
            <v>8</v>
          </cell>
        </row>
        <row r="15">
          <cell r="D15" t="str">
            <v>150 Рис припущенный</v>
          </cell>
          <cell r="E15">
            <v>150</v>
          </cell>
          <cell r="F15">
            <v>10.16</v>
          </cell>
          <cell r="G15">
            <v>0</v>
          </cell>
          <cell r="H15">
            <v>3</v>
          </cell>
          <cell r="I15">
            <v>6</v>
          </cell>
          <cell r="J15">
            <v>35</v>
          </cell>
        </row>
        <row r="16">
          <cell r="D16" t="str">
            <v>Компот из изюма</v>
          </cell>
          <cell r="E16">
            <v>200</v>
          </cell>
          <cell r="F16">
            <v>5.9</v>
          </cell>
          <cell r="G16">
            <v>5</v>
          </cell>
          <cell r="H16">
            <v>0</v>
          </cell>
          <cell r="J16">
            <v>27</v>
          </cell>
        </row>
        <row r="17">
          <cell r="D17" t="str">
            <v>хлеб пшеничный</v>
          </cell>
          <cell r="E17">
            <v>30</v>
          </cell>
          <cell r="F17">
            <v>1.66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E18">
            <v>30</v>
          </cell>
          <cell r="F18">
            <v>1.66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D19" t="str">
            <v>соус томатный</v>
          </cell>
          <cell r="E19">
            <v>50</v>
          </cell>
          <cell r="F19">
            <v>2.8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46</v>
          </cell>
          <cell r="D13" t="str">
            <v>200 Суп картофельный с макар. Изд</v>
          </cell>
          <cell r="E13">
            <v>200</v>
          </cell>
          <cell r="F13">
            <v>4.42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F14">
            <v>37.4</v>
          </cell>
          <cell r="G14">
            <v>1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136</v>
          </cell>
          <cell r="D15" t="str">
            <v>150 каша гречневая вязкая</v>
          </cell>
          <cell r="E15">
            <v>150</v>
          </cell>
          <cell r="F15">
            <v>5.17</v>
          </cell>
          <cell r="G15">
            <v>0</v>
          </cell>
          <cell r="H15">
            <v>5</v>
          </cell>
          <cell r="I15">
            <v>7</v>
          </cell>
          <cell r="J15">
            <v>60</v>
          </cell>
        </row>
        <row r="16">
          <cell r="C16">
            <v>146</v>
          </cell>
          <cell r="D16" t="str">
            <v>Чай с лимоном</v>
          </cell>
          <cell r="E16">
            <v>200</v>
          </cell>
          <cell r="F16">
            <v>2.8</v>
          </cell>
          <cell r="G16">
            <v>21</v>
          </cell>
          <cell r="H16">
            <v>0</v>
          </cell>
          <cell r="J16">
            <v>15</v>
          </cell>
        </row>
        <row r="17">
          <cell r="D17" t="str">
            <v>хлеб пшеничный</v>
          </cell>
          <cell r="E17">
            <v>30</v>
          </cell>
          <cell r="F17">
            <v>1.66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E18">
            <v>30</v>
          </cell>
          <cell r="F18">
            <v>1.66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F19">
            <v>2.8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7" t="str">
        <f>'[1]1'!$D$13</f>
        <v>200 Суп карт. С мясными фрикадельками</v>
      </c>
      <c r="F91" s="58">
        <f>'[1]1'!E13</f>
        <v>200</v>
      </c>
      <c r="G91" s="58">
        <f>'[1]1'!H13</f>
        <v>0</v>
      </c>
      <c r="H91" s="58">
        <f>'[1]1'!I13</f>
        <v>0</v>
      </c>
      <c r="I91" s="58">
        <f>'[1]1'!J13</f>
        <v>0</v>
      </c>
      <c r="J91" s="58">
        <f>'[1]1'!G13</f>
        <v>0</v>
      </c>
      <c r="K91" s="44">
        <f>'[1]1'!C13</f>
        <v>45</v>
      </c>
      <c r="L91" s="59">
        <f>'[1]1'!F13</f>
        <v>25.94</v>
      </c>
    </row>
    <row r="92" spans="1:12" ht="15" x14ac:dyDescent="0.25">
      <c r="A92" s="23"/>
      <c r="B92" s="15"/>
      <c r="C92" s="11"/>
      <c r="D92" s="7" t="s">
        <v>28</v>
      </c>
      <c r="E92" s="57" t="str">
        <f>'[1]1'!D14</f>
        <v>90Котлета рыбная "Любительская"</v>
      </c>
      <c r="F92" s="58">
        <f>'[1]1'!E14</f>
        <v>90</v>
      </c>
      <c r="G92" s="58">
        <f>'[1]1'!H14</f>
        <v>10</v>
      </c>
      <c r="H92" s="58">
        <f>'[1]1'!I14</f>
        <v>5</v>
      </c>
      <c r="I92" s="58">
        <f>'[1]1'!J14</f>
        <v>5</v>
      </c>
      <c r="J92" s="58">
        <f>'[1]1'!G14</f>
        <v>0.74</v>
      </c>
      <c r="K92" s="44">
        <f>'[1]1'!C14</f>
        <v>90</v>
      </c>
      <c r="L92" s="59">
        <f>'[1]1'!F14</f>
        <v>37.4</v>
      </c>
    </row>
    <row r="93" spans="1:12" ht="15" x14ac:dyDescent="0.25">
      <c r="A93" s="23"/>
      <c r="B93" s="15"/>
      <c r="C93" s="11"/>
      <c r="D93" s="7" t="s">
        <v>29</v>
      </c>
      <c r="E93" s="57" t="str">
        <f>'[1]1'!D15</f>
        <v>150  картофельное пюре</v>
      </c>
      <c r="F93" s="58">
        <f>'[1]1'!E15</f>
        <v>150</v>
      </c>
      <c r="G93" s="58">
        <f>'[1]1'!H15</f>
        <v>3</v>
      </c>
      <c r="H93" s="58">
        <f>'[1]1'!I15</f>
        <v>7</v>
      </c>
      <c r="I93" s="58">
        <f>'[1]1'!J15</f>
        <v>22</v>
      </c>
      <c r="J93" s="58">
        <f>'[1]1'!G15</f>
        <v>26</v>
      </c>
      <c r="K93" s="44">
        <f>'[1]1'!C15</f>
        <v>92</v>
      </c>
      <c r="L93" s="59">
        <f>'[1]1'!F15</f>
        <v>11.55</v>
      </c>
    </row>
    <row r="94" spans="1:12" ht="15" x14ac:dyDescent="0.25">
      <c r="A94" s="23"/>
      <c r="B94" s="15"/>
      <c r="C94" s="11"/>
      <c r="D94" s="7" t="s">
        <v>30</v>
      </c>
      <c r="E94" s="57" t="str">
        <f>'[1]1'!D16</f>
        <v>Чай с лимоном</v>
      </c>
      <c r="F94" s="58">
        <f>'[1]1'!E16</f>
        <v>200</v>
      </c>
      <c r="G94" s="58">
        <f>'[1]1'!H16</f>
        <v>0</v>
      </c>
      <c r="H94" s="58">
        <f>'[1]1'!I16</f>
        <v>0</v>
      </c>
      <c r="I94" s="58">
        <f>'[1]1'!J16</f>
        <v>15</v>
      </c>
      <c r="J94" s="58">
        <f>'[1]1'!G16</f>
        <v>21</v>
      </c>
      <c r="K94" s="44">
        <f>'[1]1'!C16</f>
        <v>146</v>
      </c>
      <c r="L94" s="59">
        <f>'[1]1'!F16</f>
        <v>2.8</v>
      </c>
    </row>
    <row r="95" spans="1:12" ht="15" x14ac:dyDescent="0.25">
      <c r="A95" s="23"/>
      <c r="B95" s="15"/>
      <c r="C95" s="11"/>
      <c r="D95" s="7" t="s">
        <v>31</v>
      </c>
      <c r="E95" s="57" t="str">
        <f>'[1]1'!D17</f>
        <v>хлеб пшеничный</v>
      </c>
      <c r="F95" s="58">
        <f>'[1]1'!E17</f>
        <v>30</v>
      </c>
      <c r="G95" s="58">
        <f>'[1]1'!H17</f>
        <v>1.27</v>
      </c>
      <c r="H95" s="58">
        <f>'[1]1'!I17</f>
        <v>0.13</v>
      </c>
      <c r="I95" s="58">
        <f>'[1]1'!J17</f>
        <v>7.44</v>
      </c>
      <c r="J95" s="58">
        <f>'[1]1'!G17</f>
        <v>0</v>
      </c>
      <c r="K95" s="44">
        <f>'[1]1'!C17</f>
        <v>0</v>
      </c>
      <c r="L95" s="59">
        <f>'[1]1'!F17</f>
        <v>1.66</v>
      </c>
    </row>
    <row r="96" spans="1:12" ht="15" x14ac:dyDescent="0.25">
      <c r="A96" s="23"/>
      <c r="B96" s="15"/>
      <c r="C96" s="11"/>
      <c r="D96" s="7" t="s">
        <v>32</v>
      </c>
      <c r="E96" s="57" t="str">
        <f>'[1]1'!D18</f>
        <v xml:space="preserve">Хлеб украинский </v>
      </c>
      <c r="F96" s="58">
        <f>'[1]1'!E18</f>
        <v>30</v>
      </c>
      <c r="G96" s="58">
        <f>'[1]1'!H18</f>
        <v>2.14</v>
      </c>
      <c r="H96" s="58">
        <f>'[1]1'!I18</f>
        <v>0.39</v>
      </c>
      <c r="I96" s="58">
        <f>'[1]1'!J18</f>
        <v>10.84</v>
      </c>
      <c r="J96" s="58">
        <f>'[1]1'!G18</f>
        <v>0</v>
      </c>
      <c r="K96" s="44">
        <f>'[1]1'!C18</f>
        <v>0</v>
      </c>
      <c r="L96" s="59">
        <f>'[1]1'!F18</f>
        <v>1.66</v>
      </c>
    </row>
    <row r="97" spans="1:12" ht="15" x14ac:dyDescent="0.25">
      <c r="A97" s="23"/>
      <c r="B97" s="15"/>
      <c r="C97" s="11"/>
      <c r="D97" s="6"/>
      <c r="E97" s="57" t="str">
        <f>'[1]1'!D19</f>
        <v>соус томатный</v>
      </c>
      <c r="F97" s="58">
        <f>'[1]1'!E19</f>
        <v>50</v>
      </c>
      <c r="G97" s="58">
        <f>'[1]1'!H19</f>
        <v>1</v>
      </c>
      <c r="H97" s="58">
        <f>'[1]1'!I19</f>
        <v>5</v>
      </c>
      <c r="I97" s="58">
        <f>'[1]1'!J19</f>
        <v>5</v>
      </c>
      <c r="J97" s="58">
        <f>'[1]1'!G19</f>
        <v>2</v>
      </c>
      <c r="K97" s="44">
        <f>'[1]1'!C19</f>
        <v>141</v>
      </c>
      <c r="L97" s="59">
        <f>'[1]1'!F19</f>
        <v>2.91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17.41</v>
      </c>
      <c r="H99" s="19">
        <f t="shared" ref="H99" si="47">SUM(H90:H98)</f>
        <v>17.520000000000003</v>
      </c>
      <c r="I99" s="19">
        <f t="shared" ref="I99" si="48">SUM(I90:I98)</f>
        <v>65.28</v>
      </c>
      <c r="J99" s="19">
        <f t="shared" ref="J99:L99" si="49">SUM(J90:J98)</f>
        <v>49.739999999999995</v>
      </c>
      <c r="K99" s="25"/>
      <c r="L99" s="19">
        <f t="shared" si="49"/>
        <v>83.919999999999987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750</v>
      </c>
      <c r="G100" s="32">
        <f t="shared" ref="G100" si="50">G89+G99</f>
        <v>17.41</v>
      </c>
      <c r="H100" s="32">
        <f t="shared" ref="H100" si="51">H89+H99</f>
        <v>17.520000000000003</v>
      </c>
      <c r="I100" s="32">
        <f t="shared" ref="I100" si="52">I89+I99</f>
        <v>65.28</v>
      </c>
      <c r="J100" s="32">
        <f t="shared" ref="J100:L100" si="53">J89+J99</f>
        <v>49.739999999999995</v>
      </c>
      <c r="K100" s="32"/>
      <c r="L100" s="32">
        <f t="shared" si="53"/>
        <v>83.919999999999987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7" t="str">
        <f>'[2]1'!D13</f>
        <v>200 Борщ с капустой и картофелем</v>
      </c>
      <c r="F110" s="58">
        <f>'[2]1'!E13</f>
        <v>200</v>
      </c>
      <c r="G110" s="58">
        <f>'[2]1'!H13</f>
        <v>0</v>
      </c>
      <c r="H110" s="58">
        <f>'[2]1'!I13</f>
        <v>0</v>
      </c>
      <c r="I110" s="58">
        <f>'[2]1'!J13</f>
        <v>0</v>
      </c>
      <c r="J110" s="58">
        <f>'[2]1'!G13</f>
        <v>0</v>
      </c>
      <c r="K110" s="44">
        <f>'[2]1'!C13</f>
        <v>39</v>
      </c>
      <c r="L110" s="59">
        <f>'[2]1'!F13</f>
        <v>8.15</v>
      </c>
    </row>
    <row r="111" spans="1:12" ht="15" x14ac:dyDescent="0.25">
      <c r="A111" s="23"/>
      <c r="B111" s="15"/>
      <c r="C111" s="11"/>
      <c r="D111" s="7" t="s">
        <v>28</v>
      </c>
      <c r="E111" s="57" t="str">
        <f>'[2]1'!D14</f>
        <v>90 Биточки, котлеты из птицы</v>
      </c>
      <c r="F111" s="58">
        <f>'[2]1'!E14</f>
        <v>90</v>
      </c>
      <c r="G111" s="58">
        <f>'[2]1'!H14</f>
        <v>13</v>
      </c>
      <c r="H111" s="58">
        <f>'[2]1'!I14</f>
        <v>14</v>
      </c>
      <c r="I111" s="58">
        <f>'[2]1'!J14</f>
        <v>8</v>
      </c>
      <c r="J111" s="58">
        <f>'[2]1'!G14</f>
        <v>1</v>
      </c>
      <c r="K111" s="44">
        <f>'[2]1'!C14</f>
        <v>202</v>
      </c>
      <c r="L111" s="59">
        <f>'[2]1'!F14</f>
        <v>31.32</v>
      </c>
    </row>
    <row r="112" spans="1:12" ht="15" x14ac:dyDescent="0.25">
      <c r="A112" s="23"/>
      <c r="B112" s="15"/>
      <c r="C112" s="11"/>
      <c r="D112" s="7" t="s">
        <v>29</v>
      </c>
      <c r="E112" s="57" t="str">
        <f>'[2]1'!D15</f>
        <v>150 Рис припущенный</v>
      </c>
      <c r="F112" s="58">
        <f>'[2]1'!E15</f>
        <v>150</v>
      </c>
      <c r="G112" s="58">
        <f>'[2]1'!H15</f>
        <v>3</v>
      </c>
      <c r="H112" s="58">
        <f>'[2]1'!I15</f>
        <v>6</v>
      </c>
      <c r="I112" s="58">
        <f>'[2]1'!J15</f>
        <v>35</v>
      </c>
      <c r="J112" s="58">
        <f>'[2]1'!G15</f>
        <v>0</v>
      </c>
      <c r="K112" s="44">
        <f>'[2]1'!C15</f>
        <v>94</v>
      </c>
      <c r="L112" s="59">
        <f>'[2]1'!F15</f>
        <v>10.48</v>
      </c>
    </row>
    <row r="113" spans="1:12" ht="15" x14ac:dyDescent="0.25">
      <c r="A113" s="23"/>
      <c r="B113" s="15"/>
      <c r="C113" s="11"/>
      <c r="D113" s="7" t="s">
        <v>30</v>
      </c>
      <c r="E113" s="57" t="str">
        <f>'[2]1'!D16</f>
        <v>Компот из сухофруктов</v>
      </c>
      <c r="F113" s="58">
        <f>'[2]1'!E16</f>
        <v>200</v>
      </c>
      <c r="G113" s="58">
        <f>'[2]1'!H16</f>
        <v>0</v>
      </c>
      <c r="H113" s="58">
        <f>'[2]1'!I16</f>
        <v>0</v>
      </c>
      <c r="I113" s="58">
        <f>'[2]1'!J16</f>
        <v>25</v>
      </c>
      <c r="J113" s="58">
        <f>'[2]1'!G16</f>
        <v>36</v>
      </c>
      <c r="K113" s="44">
        <f>'[2]1'!C16</f>
        <v>153</v>
      </c>
      <c r="L113" s="59">
        <f>'[2]1'!F16</f>
        <v>4.3600000000000003</v>
      </c>
    </row>
    <row r="114" spans="1:12" ht="15" x14ac:dyDescent="0.25">
      <c r="A114" s="23"/>
      <c r="B114" s="15"/>
      <c r="C114" s="11"/>
      <c r="D114" s="7" t="s">
        <v>31</v>
      </c>
      <c r="E114" s="57" t="str">
        <f>'[2]1'!D17</f>
        <v>хлеб пшеничный</v>
      </c>
      <c r="F114" s="58">
        <f>'[2]1'!E17</f>
        <v>30</v>
      </c>
      <c r="G114" s="58">
        <f>'[2]1'!H17</f>
        <v>1.27</v>
      </c>
      <c r="H114" s="58">
        <f>'[2]1'!I17</f>
        <v>0.13</v>
      </c>
      <c r="I114" s="58">
        <f>'[2]1'!J17</f>
        <v>7.44</v>
      </c>
      <c r="J114" s="58">
        <f>'[2]1'!G17</f>
        <v>0</v>
      </c>
      <c r="K114" s="44">
        <f>'[2]1'!C17</f>
        <v>0</v>
      </c>
      <c r="L114" s="59">
        <f>'[2]1'!F17</f>
        <v>1.66</v>
      </c>
    </row>
    <row r="115" spans="1:12" ht="15" x14ac:dyDescent="0.25">
      <c r="A115" s="23"/>
      <c r="B115" s="15"/>
      <c r="C115" s="11"/>
      <c r="D115" s="7" t="s">
        <v>32</v>
      </c>
      <c r="E115" s="57" t="str">
        <f>'[2]1'!D18</f>
        <v xml:space="preserve">Хлеб украинский </v>
      </c>
      <c r="F115" s="58">
        <f>'[2]1'!E18</f>
        <v>30</v>
      </c>
      <c r="G115" s="58">
        <f>'[2]1'!H18</f>
        <v>2.14</v>
      </c>
      <c r="H115" s="58">
        <f>'[2]1'!I18</f>
        <v>0.39</v>
      </c>
      <c r="I115" s="58">
        <f>'[2]1'!J18</f>
        <v>10.84</v>
      </c>
      <c r="J115" s="58">
        <f>'[2]1'!G18</f>
        <v>0</v>
      </c>
      <c r="K115" s="44">
        <f>'[2]1'!C18</f>
        <v>0</v>
      </c>
      <c r="L115" s="59">
        <f>'[2]1'!F18</f>
        <v>1.66</v>
      </c>
    </row>
    <row r="116" spans="1:12" ht="15" x14ac:dyDescent="0.25">
      <c r="A116" s="23"/>
      <c r="B116" s="15"/>
      <c r="C116" s="11"/>
      <c r="D116" s="6"/>
      <c r="E116" s="57" t="str">
        <f>'[2]1'!D19</f>
        <v>соус томатный</v>
      </c>
      <c r="F116" s="58">
        <f>'[2]1'!E19</f>
        <v>50</v>
      </c>
      <c r="G116" s="58">
        <f>'[2]1'!H19</f>
        <v>1</v>
      </c>
      <c r="H116" s="58">
        <f>'[2]1'!I19</f>
        <v>5</v>
      </c>
      <c r="I116" s="58">
        <f>'[2]1'!J19</f>
        <v>5</v>
      </c>
      <c r="J116" s="58">
        <f>'[2]1'!G19</f>
        <v>2</v>
      </c>
      <c r="K116" s="44">
        <f>'[2]1'!C19</f>
        <v>141</v>
      </c>
      <c r="L116" s="59">
        <f>'[2]1'!F19</f>
        <v>2.91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20.41</v>
      </c>
      <c r="H118" s="19">
        <f t="shared" si="56"/>
        <v>25.52</v>
      </c>
      <c r="I118" s="19">
        <f t="shared" si="56"/>
        <v>91.28</v>
      </c>
      <c r="J118" s="19">
        <f t="shared" si="56"/>
        <v>39</v>
      </c>
      <c r="K118" s="25"/>
      <c r="L118" s="19">
        <f t="shared" ref="L118" si="57">SUM(L109:L117)</f>
        <v>60.539999999999992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750</v>
      </c>
      <c r="G119" s="32">
        <f t="shared" ref="G119" si="58">G108+G118</f>
        <v>20.41</v>
      </c>
      <c r="H119" s="32">
        <f t="shared" ref="H119" si="59">H108+H118</f>
        <v>25.52</v>
      </c>
      <c r="I119" s="32">
        <f t="shared" ref="I119" si="60">I108+I118</f>
        <v>91.28</v>
      </c>
      <c r="J119" s="32">
        <f t="shared" ref="J119:L119" si="61">J108+J118</f>
        <v>39</v>
      </c>
      <c r="K119" s="32"/>
      <c r="L119" s="32">
        <f t="shared" si="61"/>
        <v>60.539999999999992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7" t="str">
        <f>'[3]1'!D13</f>
        <v>200 Суп картофельный с бобовыми</v>
      </c>
      <c r="F129" s="58">
        <f>'[3]1'!E13</f>
        <v>200</v>
      </c>
      <c r="G129" s="58">
        <f>'[3]1'!H13</f>
        <v>0</v>
      </c>
      <c r="H129" s="58">
        <f>'[3]1'!I13</f>
        <v>0</v>
      </c>
      <c r="I129" s="58">
        <f>'[3]1'!J13</f>
        <v>0</v>
      </c>
      <c r="J129" s="58">
        <f>'[3]1'!G13</f>
        <v>0</v>
      </c>
      <c r="K129" s="44">
        <f>'[3]1'!C13</f>
        <v>47</v>
      </c>
      <c r="L129" s="59">
        <f>'[3]1'!F13</f>
        <v>3.03</v>
      </c>
    </row>
    <row r="130" spans="1:12" ht="15" x14ac:dyDescent="0.25">
      <c r="A130" s="14"/>
      <c r="B130" s="15"/>
      <c r="C130" s="11"/>
      <c r="D130" s="7" t="s">
        <v>28</v>
      </c>
      <c r="E130" s="57" t="str">
        <f>'[3]1'!D14</f>
        <v>90 котлета"Детская"(1)</v>
      </c>
      <c r="F130" s="58">
        <f>'[3]1'!E14</f>
        <v>90</v>
      </c>
      <c r="G130" s="58">
        <f>'[3]1'!H14</f>
        <v>13</v>
      </c>
      <c r="H130" s="58">
        <f>'[3]1'!I14</f>
        <v>10</v>
      </c>
      <c r="I130" s="58">
        <f>'[3]1'!J14</f>
        <v>12</v>
      </c>
      <c r="J130" s="58">
        <f>'[3]1'!G14</f>
        <v>1</v>
      </c>
      <c r="K130" s="44">
        <f>'[3]1'!C14</f>
        <v>75</v>
      </c>
      <c r="L130" s="59">
        <f>'[3]1'!F14</f>
        <v>43.76</v>
      </c>
    </row>
    <row r="131" spans="1:12" ht="15" x14ac:dyDescent="0.25">
      <c r="A131" s="14"/>
      <c r="B131" s="15"/>
      <c r="C131" s="11"/>
      <c r="D131" s="7" t="s">
        <v>29</v>
      </c>
      <c r="E131" s="57" t="str">
        <f>'[3]1'!D15</f>
        <v xml:space="preserve">150 капуста тушенная </v>
      </c>
      <c r="F131" s="58">
        <f>'[3]1'!E15</f>
        <v>150</v>
      </c>
      <c r="G131" s="58">
        <f>'[3]1'!H15</f>
        <v>3</v>
      </c>
      <c r="H131" s="58">
        <f>'[3]1'!I15</f>
        <v>8</v>
      </c>
      <c r="I131" s="58">
        <f>'[3]1'!J15</f>
        <v>14</v>
      </c>
      <c r="J131" s="58">
        <f>'[3]1'!G15</f>
        <v>77</v>
      </c>
      <c r="K131" s="44">
        <f>'[3]1'!C15</f>
        <v>96</v>
      </c>
      <c r="L131" s="59">
        <f>'[3]1'!F15</f>
        <v>13.38</v>
      </c>
    </row>
    <row r="132" spans="1:12" ht="15" x14ac:dyDescent="0.25">
      <c r="A132" s="14"/>
      <c r="B132" s="15"/>
      <c r="C132" s="11"/>
      <c r="D132" s="7" t="s">
        <v>30</v>
      </c>
      <c r="E132" s="57" t="str">
        <f>'[3]1'!D16</f>
        <v>Компот из изюма</v>
      </c>
      <c r="F132" s="58">
        <f>'[3]1'!E16</f>
        <v>200</v>
      </c>
      <c r="G132" s="58">
        <f>'[3]1'!H16</f>
        <v>0</v>
      </c>
      <c r="H132" s="58">
        <f>'[3]1'!I16</f>
        <v>0</v>
      </c>
      <c r="I132" s="58">
        <f>'[3]1'!J16</f>
        <v>27</v>
      </c>
      <c r="J132" s="58">
        <f>'[3]1'!G16</f>
        <v>5</v>
      </c>
      <c r="K132" s="44">
        <f>'[3]1'!C16</f>
        <v>154</v>
      </c>
      <c r="L132" s="59">
        <f>'[3]1'!F16</f>
        <v>5.9</v>
      </c>
    </row>
    <row r="133" spans="1:12" ht="15" x14ac:dyDescent="0.25">
      <c r="A133" s="14"/>
      <c r="B133" s="15"/>
      <c r="C133" s="11"/>
      <c r="D133" s="7" t="s">
        <v>31</v>
      </c>
      <c r="E133" s="57" t="str">
        <f>'[3]1'!D17</f>
        <v>хлеб пшеничный</v>
      </c>
      <c r="F133" s="58">
        <f>'[3]1'!E17</f>
        <v>30</v>
      </c>
      <c r="G133" s="58">
        <f>'[3]1'!H17</f>
        <v>1.27</v>
      </c>
      <c r="H133" s="58">
        <f>'[3]1'!I17</f>
        <v>0.13</v>
      </c>
      <c r="I133" s="58">
        <f>'[3]1'!J17</f>
        <v>7.44</v>
      </c>
      <c r="J133" s="58">
        <f>'[3]1'!G17</f>
        <v>0</v>
      </c>
      <c r="K133" s="44"/>
      <c r="L133" s="59">
        <f>'[3]1'!F17</f>
        <v>1.66</v>
      </c>
    </row>
    <row r="134" spans="1:12" ht="15" x14ac:dyDescent="0.25">
      <c r="A134" s="14"/>
      <c r="B134" s="15"/>
      <c r="C134" s="11"/>
      <c r="D134" s="7" t="s">
        <v>32</v>
      </c>
      <c r="E134" s="57" t="str">
        <f>'[3]1'!D18</f>
        <v xml:space="preserve">Хлеб украинский </v>
      </c>
      <c r="F134" s="58">
        <f>'[3]1'!E18</f>
        <v>30</v>
      </c>
      <c r="G134" s="58">
        <f>'[3]1'!H18</f>
        <v>2.14</v>
      </c>
      <c r="H134" s="58">
        <f>'[3]1'!I18</f>
        <v>0.39</v>
      </c>
      <c r="I134" s="58">
        <f>'[3]1'!J18</f>
        <v>10.84</v>
      </c>
      <c r="J134" s="58">
        <f>'[3]1'!G18</f>
        <v>0</v>
      </c>
      <c r="K134" s="44"/>
      <c r="L134" s="59">
        <f>'[3]1'!F18</f>
        <v>1.66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19.41</v>
      </c>
      <c r="H137" s="19">
        <f t="shared" si="64"/>
        <v>18.52</v>
      </c>
      <c r="I137" s="19">
        <f t="shared" si="64"/>
        <v>71.28</v>
      </c>
      <c r="J137" s="19">
        <f t="shared" si="64"/>
        <v>83</v>
      </c>
      <c r="K137" s="25"/>
      <c r="L137" s="19">
        <f t="shared" ref="L137" si="65">SUM(L128:L136)</f>
        <v>69.39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700</v>
      </c>
      <c r="G138" s="32">
        <f t="shared" ref="G138" si="66">G127+G137</f>
        <v>19.41</v>
      </c>
      <c r="H138" s="32">
        <f t="shared" ref="H138" si="67">H127+H137</f>
        <v>18.52</v>
      </c>
      <c r="I138" s="32">
        <f t="shared" ref="I138" si="68">I127+I137</f>
        <v>71.28</v>
      </c>
      <c r="J138" s="32">
        <f t="shared" ref="J138:L138" si="69">J127+J137</f>
        <v>83</v>
      </c>
      <c r="K138" s="32"/>
      <c r="L138" s="32">
        <f t="shared" si="69"/>
        <v>69.39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7" t="str">
        <f>'[4]1'!D13</f>
        <v>Суп картофельный с клецками</v>
      </c>
      <c r="F148" s="58">
        <f>'[4]1'!E13</f>
        <v>200</v>
      </c>
      <c r="G148" s="58">
        <f>'[4]1'!H13</f>
        <v>4</v>
      </c>
      <c r="H148" s="58">
        <f>'[4]1'!I13</f>
        <v>3</v>
      </c>
      <c r="I148" s="58">
        <f>'[4]1'!J13</f>
        <v>17</v>
      </c>
      <c r="J148" s="58">
        <f>'[4]1'!G13</f>
        <v>4</v>
      </c>
      <c r="K148" s="44">
        <f>'[4]1'!C13</f>
        <v>38</v>
      </c>
      <c r="L148" s="59">
        <f>'[4]1'!F13</f>
        <v>10.08</v>
      </c>
    </row>
    <row r="149" spans="1:12" ht="15" x14ac:dyDescent="0.25">
      <c r="A149" s="23"/>
      <c r="B149" s="15"/>
      <c r="C149" s="11"/>
      <c r="D149" s="7" t="s">
        <v>28</v>
      </c>
      <c r="E149" s="57" t="str">
        <f>'[4]1'!D14</f>
        <v>90Котлета рыбная "Любительская"</v>
      </c>
      <c r="F149" s="58">
        <f>'[4]1'!E14</f>
        <v>90</v>
      </c>
      <c r="G149" s="58">
        <f>'[4]1'!H14</f>
        <v>10</v>
      </c>
      <c r="H149" s="58">
        <f>'[4]1'!I14</f>
        <v>5</v>
      </c>
      <c r="I149" s="58">
        <f>'[4]1'!J14</f>
        <v>5</v>
      </c>
      <c r="J149" s="58">
        <f>'[4]1'!G14</f>
        <v>1</v>
      </c>
      <c r="K149" s="44">
        <f>'[4]1'!C14</f>
        <v>90</v>
      </c>
      <c r="L149" s="59">
        <f>'[4]1'!F14</f>
        <v>37.4</v>
      </c>
    </row>
    <row r="150" spans="1:12" ht="15" x14ac:dyDescent="0.25">
      <c r="A150" s="23"/>
      <c r="B150" s="15"/>
      <c r="C150" s="11"/>
      <c r="D150" s="7" t="s">
        <v>29</v>
      </c>
      <c r="E150" s="57" t="str">
        <f>'[4]1'!D15</f>
        <v>150 макаронные изделия отварные</v>
      </c>
      <c r="F150" s="58">
        <f>'[4]1'!E15</f>
        <v>150</v>
      </c>
      <c r="G150" s="58">
        <f>'[4]1'!H15</f>
        <v>5</v>
      </c>
      <c r="H150" s="58">
        <f>'[4]1'!I15</f>
        <v>6</v>
      </c>
      <c r="I150" s="58">
        <f>'[4]1'!J15</f>
        <v>35</v>
      </c>
      <c r="J150" s="58">
        <f>'[4]1'!G15</f>
        <v>0</v>
      </c>
      <c r="K150" s="44">
        <f>'[4]1'!C15</f>
        <v>97</v>
      </c>
      <c r="L150" s="59">
        <f>'[4]1'!F15</f>
        <v>8.43</v>
      </c>
    </row>
    <row r="151" spans="1:12" ht="15" x14ac:dyDescent="0.25">
      <c r="A151" s="23"/>
      <c r="B151" s="15"/>
      <c r="C151" s="11"/>
      <c r="D151" s="7" t="s">
        <v>30</v>
      </c>
      <c r="E151" s="57" t="str">
        <f>'[4]1'!D16</f>
        <v>Сок фруктовый</v>
      </c>
      <c r="F151" s="58">
        <f>'[4]1'!E16</f>
        <v>200</v>
      </c>
      <c r="G151" s="58">
        <f>'[4]1'!H16</f>
        <v>0</v>
      </c>
      <c r="H151" s="58">
        <f>'[4]1'!I16</f>
        <v>0</v>
      </c>
      <c r="I151" s="58">
        <f>'[4]1'!J16</f>
        <v>0</v>
      </c>
      <c r="J151" s="58">
        <f>'[4]1'!G16</f>
        <v>0</v>
      </c>
      <c r="K151" s="44">
        <f>'[4]1'!C16</f>
        <v>0</v>
      </c>
      <c r="L151" s="59">
        <f>'[4]1'!F16</f>
        <v>8.67</v>
      </c>
    </row>
    <row r="152" spans="1:12" ht="15" x14ac:dyDescent="0.25">
      <c r="A152" s="23"/>
      <c r="B152" s="15"/>
      <c r="C152" s="11"/>
      <c r="D152" s="7" t="s">
        <v>31</v>
      </c>
      <c r="E152" s="57" t="str">
        <f>'[4]1'!D17</f>
        <v>хлеб пшеничный</v>
      </c>
      <c r="F152" s="58">
        <f>'[4]1'!E17</f>
        <v>30</v>
      </c>
      <c r="G152" s="58">
        <f>'[4]1'!H17</f>
        <v>1.27</v>
      </c>
      <c r="H152" s="58">
        <f>'[4]1'!I17</f>
        <v>0.13</v>
      </c>
      <c r="I152" s="58">
        <f>'[4]1'!J17</f>
        <v>7.44</v>
      </c>
      <c r="J152" s="58">
        <f>'[4]1'!G17</f>
        <v>0</v>
      </c>
      <c r="K152" s="44">
        <f>'[4]1'!C17</f>
        <v>0</v>
      </c>
      <c r="L152" s="59">
        <f>'[4]1'!F17</f>
        <v>1.66</v>
      </c>
    </row>
    <row r="153" spans="1:12" ht="15" x14ac:dyDescent="0.25">
      <c r="A153" s="23"/>
      <c r="B153" s="15"/>
      <c r="C153" s="11"/>
      <c r="D153" s="7" t="s">
        <v>32</v>
      </c>
      <c r="E153" s="57" t="str">
        <f>'[4]1'!D18</f>
        <v xml:space="preserve">Хлеб украинский </v>
      </c>
      <c r="F153" s="58">
        <f>'[4]1'!E18</f>
        <v>30</v>
      </c>
      <c r="G153" s="58">
        <f>'[4]1'!H18</f>
        <v>2.14</v>
      </c>
      <c r="H153" s="58">
        <f>'[4]1'!I18</f>
        <v>0.39</v>
      </c>
      <c r="I153" s="58">
        <f>'[4]1'!J18</f>
        <v>10.84</v>
      </c>
      <c r="J153" s="58">
        <f>'[4]1'!G18</f>
        <v>0</v>
      </c>
      <c r="K153" s="44">
        <f>'[4]1'!C18</f>
        <v>0</v>
      </c>
      <c r="L153" s="59">
        <f>'[4]1'!F18</f>
        <v>1.66</v>
      </c>
    </row>
    <row r="154" spans="1:12" ht="15" x14ac:dyDescent="0.25">
      <c r="A154" s="23"/>
      <c r="B154" s="15"/>
      <c r="C154" s="11"/>
      <c r="D154" s="6"/>
      <c r="E154" s="57" t="str">
        <f>'[4]1'!D19</f>
        <v>соус томатный</v>
      </c>
      <c r="F154" s="58">
        <f>'[4]1'!E19</f>
        <v>50</v>
      </c>
      <c r="G154" s="58">
        <f>'[4]1'!H19</f>
        <v>1</v>
      </c>
      <c r="H154" s="58">
        <f>'[4]1'!I19</f>
        <v>5</v>
      </c>
      <c r="I154" s="58">
        <f>'[4]1'!J19</f>
        <v>5</v>
      </c>
      <c r="J154" s="58">
        <f>'[4]1'!G19</f>
        <v>2</v>
      </c>
      <c r="K154" s="44">
        <f>'[4]1'!C19</f>
        <v>141</v>
      </c>
      <c r="L154" s="59">
        <f>'[4]1'!F19</f>
        <v>2.8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23.41</v>
      </c>
      <c r="H156" s="19">
        <f t="shared" si="72"/>
        <v>19.520000000000003</v>
      </c>
      <c r="I156" s="19">
        <f t="shared" si="72"/>
        <v>80.28</v>
      </c>
      <c r="J156" s="19">
        <f t="shared" si="72"/>
        <v>7</v>
      </c>
      <c r="K156" s="25"/>
      <c r="L156" s="19">
        <f t="shared" ref="L156" si="73">SUM(L147:L155)</f>
        <v>70.699999999999989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750</v>
      </c>
      <c r="G157" s="32">
        <f t="shared" ref="G157" si="74">G146+G156</f>
        <v>23.41</v>
      </c>
      <c r="H157" s="32">
        <f t="shared" ref="H157" si="75">H146+H156</f>
        <v>19.520000000000003</v>
      </c>
      <c r="I157" s="32">
        <f t="shared" ref="I157" si="76">I146+I156</f>
        <v>80.28</v>
      </c>
      <c r="J157" s="32">
        <f t="shared" ref="J157:L157" si="77">J146+J156</f>
        <v>7</v>
      </c>
      <c r="K157" s="32"/>
      <c r="L157" s="32">
        <f t="shared" si="77"/>
        <v>70.699999999999989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7" t="str">
        <f>'[5]1'!D13</f>
        <v>200 Рассольник Ленинградский</v>
      </c>
      <c r="F167" s="58">
        <f>'[5]1'!E13</f>
        <v>200</v>
      </c>
      <c r="G167" s="58">
        <f>'[5]1'!H13</f>
        <v>0</v>
      </c>
      <c r="H167" s="58">
        <f>'[5]1'!I13</f>
        <v>0</v>
      </c>
      <c r="I167" s="58">
        <f>'[5]1'!J13</f>
        <v>0</v>
      </c>
      <c r="J167" s="58">
        <f>'[5]1'!G13</f>
        <v>0</v>
      </c>
      <c r="K167" s="44">
        <v>132</v>
      </c>
      <c r="L167" s="59">
        <f>'[5]1'!F13</f>
        <v>6.81</v>
      </c>
    </row>
    <row r="168" spans="1:12" ht="15" x14ac:dyDescent="0.25">
      <c r="A168" s="23"/>
      <c r="B168" s="15"/>
      <c r="C168" s="11"/>
      <c r="D168" s="7" t="s">
        <v>28</v>
      </c>
      <c r="E168" s="57" t="str">
        <f>'[5]1'!D14</f>
        <v>90 Биточки, котлеты из птицы</v>
      </c>
      <c r="F168" s="58">
        <f>'[5]1'!E14</f>
        <v>90</v>
      </c>
      <c r="G168" s="58">
        <f>'[5]1'!H14</f>
        <v>13</v>
      </c>
      <c r="H168" s="58">
        <f>'[5]1'!I14</f>
        <v>14</v>
      </c>
      <c r="I168" s="58">
        <f>'[5]1'!J14</f>
        <v>8</v>
      </c>
      <c r="J168" s="58">
        <f>'[5]1'!G14</f>
        <v>1</v>
      </c>
      <c r="K168" s="44">
        <v>202</v>
      </c>
      <c r="L168" s="59">
        <f>'[5]1'!F14</f>
        <v>31.32</v>
      </c>
    </row>
    <row r="169" spans="1:12" ht="15" x14ac:dyDescent="0.25">
      <c r="A169" s="23"/>
      <c r="B169" s="15"/>
      <c r="C169" s="11"/>
      <c r="D169" s="7" t="s">
        <v>29</v>
      </c>
      <c r="E169" s="57" t="str">
        <f>'[5]1'!D15</f>
        <v>150 Рис припущенный</v>
      </c>
      <c r="F169" s="58">
        <f>'[5]1'!E15</f>
        <v>150</v>
      </c>
      <c r="G169" s="58">
        <f>'[5]1'!H15</f>
        <v>3</v>
      </c>
      <c r="H169" s="58">
        <f>'[5]1'!I15</f>
        <v>6</v>
      </c>
      <c r="I169" s="58">
        <f>'[5]1'!J15</f>
        <v>35</v>
      </c>
      <c r="J169" s="58">
        <f>'[5]1'!G15</f>
        <v>0</v>
      </c>
      <c r="K169" s="44">
        <v>94</v>
      </c>
      <c r="L169" s="59">
        <f>'[5]1'!F15</f>
        <v>10.16</v>
      </c>
    </row>
    <row r="170" spans="1:12" ht="15" x14ac:dyDescent="0.25">
      <c r="A170" s="23"/>
      <c r="B170" s="15"/>
      <c r="C170" s="11"/>
      <c r="D170" s="7" t="s">
        <v>30</v>
      </c>
      <c r="E170" s="57" t="str">
        <f>'[5]1'!D16</f>
        <v>Компот из изюма</v>
      </c>
      <c r="F170" s="58">
        <f>'[5]1'!E16</f>
        <v>200</v>
      </c>
      <c r="G170" s="58">
        <f>'[5]1'!H16</f>
        <v>0</v>
      </c>
      <c r="H170" s="58">
        <f>'[5]1'!I16</f>
        <v>0</v>
      </c>
      <c r="I170" s="58">
        <f>'[5]1'!J16</f>
        <v>27</v>
      </c>
      <c r="J170" s="58">
        <f>'[5]1'!G16</f>
        <v>5</v>
      </c>
      <c r="K170" s="44">
        <v>154</v>
      </c>
      <c r="L170" s="59">
        <f>'[5]1'!F16</f>
        <v>5.9</v>
      </c>
    </row>
    <row r="171" spans="1:12" ht="15" x14ac:dyDescent="0.25">
      <c r="A171" s="23"/>
      <c r="B171" s="15"/>
      <c r="C171" s="11"/>
      <c r="D171" s="7" t="s">
        <v>31</v>
      </c>
      <c r="E171" s="57" t="str">
        <f>'[5]1'!D17</f>
        <v>хлеб пшеничный</v>
      </c>
      <c r="F171" s="58">
        <f>'[5]1'!E17</f>
        <v>30</v>
      </c>
      <c r="G171" s="58">
        <f>'[5]1'!H17</f>
        <v>1.27</v>
      </c>
      <c r="H171" s="58">
        <f>'[5]1'!I17</f>
        <v>0.13</v>
      </c>
      <c r="I171" s="58">
        <f>'[5]1'!J17</f>
        <v>7.44</v>
      </c>
      <c r="J171" s="58">
        <f>'[5]1'!G17</f>
        <v>0</v>
      </c>
      <c r="K171" s="44"/>
      <c r="L171" s="59">
        <f>'[5]1'!F17</f>
        <v>1.66</v>
      </c>
    </row>
    <row r="172" spans="1:12" ht="15" x14ac:dyDescent="0.25">
      <c r="A172" s="23"/>
      <c r="B172" s="15"/>
      <c r="C172" s="11"/>
      <c r="D172" s="7" t="s">
        <v>32</v>
      </c>
      <c r="E172" s="57" t="str">
        <f>'[5]1'!D18</f>
        <v xml:space="preserve">Хлеб украинский </v>
      </c>
      <c r="F172" s="58">
        <f>'[5]1'!E18</f>
        <v>30</v>
      </c>
      <c r="G172" s="58">
        <f>'[5]1'!H18</f>
        <v>2.14</v>
      </c>
      <c r="H172" s="58">
        <f>'[5]1'!I18</f>
        <v>0.39</v>
      </c>
      <c r="I172" s="58">
        <f>'[5]1'!J18</f>
        <v>10.84</v>
      </c>
      <c r="J172" s="58">
        <f>'[5]1'!G18</f>
        <v>0</v>
      </c>
      <c r="K172" s="44"/>
      <c r="L172" s="59">
        <f>'[5]1'!F18</f>
        <v>1.66</v>
      </c>
    </row>
    <row r="173" spans="1:12" ht="15" x14ac:dyDescent="0.25">
      <c r="A173" s="23"/>
      <c r="B173" s="15"/>
      <c r="C173" s="11"/>
      <c r="D173" s="6"/>
      <c r="E173" s="57" t="str">
        <f>'[5]1'!D19</f>
        <v>соус томатный</v>
      </c>
      <c r="F173" s="58">
        <f>'[5]1'!E19</f>
        <v>50</v>
      </c>
      <c r="G173" s="58">
        <f>'[5]1'!H19</f>
        <v>1</v>
      </c>
      <c r="H173" s="58">
        <f>'[5]1'!I19</f>
        <v>5</v>
      </c>
      <c r="I173" s="58">
        <f>'[5]1'!J19</f>
        <v>5</v>
      </c>
      <c r="J173" s="58">
        <f>'[5]1'!G19</f>
        <v>2</v>
      </c>
      <c r="K173" s="44">
        <v>141</v>
      </c>
      <c r="L173" s="59">
        <f>'[5]1'!F19</f>
        <v>2.8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20.41</v>
      </c>
      <c r="H175" s="19">
        <f t="shared" si="80"/>
        <v>25.52</v>
      </c>
      <c r="I175" s="19">
        <f t="shared" si="80"/>
        <v>93.28</v>
      </c>
      <c r="J175" s="19">
        <f t="shared" si="80"/>
        <v>8</v>
      </c>
      <c r="K175" s="25"/>
      <c r="L175" s="19">
        <f t="shared" ref="L175" si="81">SUM(L166:L174)</f>
        <v>60.309999999999995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750</v>
      </c>
      <c r="G176" s="32">
        <f t="shared" ref="G176" si="82">G165+G175</f>
        <v>20.41</v>
      </c>
      <c r="H176" s="32">
        <f t="shared" ref="H176" si="83">H165+H175</f>
        <v>25.52</v>
      </c>
      <c r="I176" s="32">
        <f t="shared" ref="I176" si="84">I165+I175</f>
        <v>93.28</v>
      </c>
      <c r="J176" s="32">
        <f t="shared" ref="J176:L176" si="85">J165+J175</f>
        <v>8</v>
      </c>
      <c r="K176" s="32"/>
      <c r="L176" s="32">
        <f t="shared" si="85"/>
        <v>60.309999999999995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7" t="str">
        <f>'[6]1'!D13</f>
        <v>200 Суп картофельный с макар. Изд</v>
      </c>
      <c r="F186" s="58">
        <f>'[6]1'!E13</f>
        <v>200</v>
      </c>
      <c r="G186" s="58">
        <f>'[6]1'!H13</f>
        <v>0</v>
      </c>
      <c r="H186" s="58">
        <f>'[6]1'!I13</f>
        <v>0</v>
      </c>
      <c r="I186" s="58">
        <f>'[6]1'!J13</f>
        <v>0</v>
      </c>
      <c r="J186" s="58">
        <f>'[6]1'!G13</f>
        <v>0</v>
      </c>
      <c r="K186" s="44">
        <f>'[6]1'!C13</f>
        <v>46</v>
      </c>
      <c r="L186" s="59">
        <f>'[6]1'!F13</f>
        <v>4.42</v>
      </c>
    </row>
    <row r="187" spans="1:12" ht="15" x14ac:dyDescent="0.25">
      <c r="A187" s="23"/>
      <c r="B187" s="15"/>
      <c r="C187" s="11"/>
      <c r="D187" s="7" t="s">
        <v>28</v>
      </c>
      <c r="E187" s="57" t="str">
        <f>'[6]1'!D14</f>
        <v>90Котлета рыбная "Любительская"</v>
      </c>
      <c r="F187" s="58">
        <f>'[6]1'!E14</f>
        <v>90</v>
      </c>
      <c r="G187" s="58">
        <f>'[6]1'!H14</f>
        <v>10</v>
      </c>
      <c r="H187" s="58">
        <f>'[6]1'!I14</f>
        <v>5</v>
      </c>
      <c r="I187" s="58">
        <f>'[6]1'!J14</f>
        <v>5</v>
      </c>
      <c r="J187" s="58">
        <f>'[6]1'!G14</f>
        <v>1</v>
      </c>
      <c r="K187" s="44">
        <f>'[6]1'!C14</f>
        <v>90</v>
      </c>
      <c r="L187" s="59">
        <f>'[6]1'!F14</f>
        <v>37.4</v>
      </c>
    </row>
    <row r="188" spans="1:12" ht="15" x14ac:dyDescent="0.25">
      <c r="A188" s="23"/>
      <c r="B188" s="15"/>
      <c r="C188" s="11"/>
      <c r="D188" s="7" t="s">
        <v>29</v>
      </c>
      <c r="E188" s="57" t="str">
        <f>'[6]1'!D15</f>
        <v>150 каша гречневая вязкая</v>
      </c>
      <c r="F188" s="58">
        <f>'[6]1'!E15</f>
        <v>150</v>
      </c>
      <c r="G188" s="58">
        <f>'[6]1'!H15</f>
        <v>5</v>
      </c>
      <c r="H188" s="58">
        <f>'[6]1'!I15</f>
        <v>7</v>
      </c>
      <c r="I188" s="58">
        <f>'[6]1'!J15</f>
        <v>60</v>
      </c>
      <c r="J188" s="58">
        <f>'[6]1'!G15</f>
        <v>0</v>
      </c>
      <c r="K188" s="44">
        <f>'[6]1'!C15</f>
        <v>136</v>
      </c>
      <c r="L188" s="59">
        <f>'[6]1'!F15</f>
        <v>5.17</v>
      </c>
    </row>
    <row r="189" spans="1:12" ht="15" x14ac:dyDescent="0.25">
      <c r="A189" s="23"/>
      <c r="B189" s="15"/>
      <c r="C189" s="11"/>
      <c r="D189" s="7" t="s">
        <v>30</v>
      </c>
      <c r="E189" s="57" t="str">
        <f>'[6]1'!D16</f>
        <v>Чай с лимоном</v>
      </c>
      <c r="F189" s="58">
        <f>'[6]1'!E16</f>
        <v>200</v>
      </c>
      <c r="G189" s="58">
        <f>'[6]1'!H16</f>
        <v>0</v>
      </c>
      <c r="H189" s="58">
        <f>'[6]1'!I16</f>
        <v>0</v>
      </c>
      <c r="I189" s="58">
        <f>'[6]1'!J16</f>
        <v>15</v>
      </c>
      <c r="J189" s="58">
        <f>'[6]1'!G16</f>
        <v>21</v>
      </c>
      <c r="K189" s="44">
        <f>'[6]1'!C16</f>
        <v>146</v>
      </c>
      <c r="L189" s="59">
        <f>'[6]1'!F16</f>
        <v>2.8</v>
      </c>
    </row>
    <row r="190" spans="1:12" ht="15" x14ac:dyDescent="0.25">
      <c r="A190" s="23"/>
      <c r="B190" s="15"/>
      <c r="C190" s="11"/>
      <c r="D190" s="7" t="s">
        <v>31</v>
      </c>
      <c r="E190" s="57" t="str">
        <f>'[6]1'!D17</f>
        <v>хлеб пшеничный</v>
      </c>
      <c r="F190" s="58">
        <f>'[6]1'!E17</f>
        <v>30</v>
      </c>
      <c r="G190" s="58">
        <f>'[6]1'!H17</f>
        <v>1.27</v>
      </c>
      <c r="H190" s="58">
        <f>'[6]1'!I17</f>
        <v>0.13</v>
      </c>
      <c r="I190" s="58">
        <f>'[6]1'!J17</f>
        <v>7.44</v>
      </c>
      <c r="J190" s="58">
        <f>'[6]1'!G17</f>
        <v>0</v>
      </c>
      <c r="K190" s="44">
        <f>'[6]1'!C17</f>
        <v>0</v>
      </c>
      <c r="L190" s="59">
        <f>'[6]1'!F17</f>
        <v>1.66</v>
      </c>
    </row>
    <row r="191" spans="1:12" ht="15" x14ac:dyDescent="0.25">
      <c r="A191" s="23"/>
      <c r="B191" s="15"/>
      <c r="C191" s="11"/>
      <c r="D191" s="7" t="s">
        <v>32</v>
      </c>
      <c r="E191" s="57" t="str">
        <f>'[6]1'!D18</f>
        <v xml:space="preserve">Хлеб украинский </v>
      </c>
      <c r="F191" s="58">
        <f>'[6]1'!E18</f>
        <v>30</v>
      </c>
      <c r="G191" s="58">
        <f>'[6]1'!H18</f>
        <v>2.14</v>
      </c>
      <c r="H191" s="58">
        <f>'[6]1'!I18</f>
        <v>0.39</v>
      </c>
      <c r="I191" s="58">
        <f>'[6]1'!J18</f>
        <v>10.84</v>
      </c>
      <c r="J191" s="58">
        <f>'[6]1'!G18</f>
        <v>0</v>
      </c>
      <c r="K191" s="44">
        <f>'[6]1'!C18</f>
        <v>0</v>
      </c>
      <c r="L191" s="59">
        <f>'[6]1'!F18</f>
        <v>1.66</v>
      </c>
    </row>
    <row r="192" spans="1:12" ht="15" x14ac:dyDescent="0.25">
      <c r="A192" s="23"/>
      <c r="B192" s="15"/>
      <c r="C192" s="11"/>
      <c r="D192" s="6"/>
      <c r="E192" s="57" t="str">
        <f>'[6]1'!D19</f>
        <v>соус томатный</v>
      </c>
      <c r="F192" s="58">
        <f>'[6]1'!E19</f>
        <v>50</v>
      </c>
      <c r="G192" s="58">
        <f>'[6]1'!H19</f>
        <v>1</v>
      </c>
      <c r="H192" s="58">
        <f>'[6]1'!I19</f>
        <v>5</v>
      </c>
      <c r="I192" s="58">
        <f>'[6]1'!J19</f>
        <v>5</v>
      </c>
      <c r="J192" s="58">
        <f>'[6]1'!G19</f>
        <v>2</v>
      </c>
      <c r="K192" s="44">
        <f>'[6]1'!C19</f>
        <v>141</v>
      </c>
      <c r="L192" s="59">
        <f>'[6]1'!F19</f>
        <v>2.8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19.41</v>
      </c>
      <c r="H194" s="19">
        <f t="shared" si="88"/>
        <v>17.520000000000003</v>
      </c>
      <c r="I194" s="19">
        <f t="shared" si="88"/>
        <v>103.28</v>
      </c>
      <c r="J194" s="19">
        <f t="shared" si="88"/>
        <v>24</v>
      </c>
      <c r="K194" s="25"/>
      <c r="L194" s="19">
        <f t="shared" ref="L194" si="89">SUM(L185:L193)</f>
        <v>55.909999999999989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750</v>
      </c>
      <c r="G195" s="32">
        <f t="shared" ref="G195" si="90">G184+G194</f>
        <v>19.41</v>
      </c>
      <c r="H195" s="32">
        <f t="shared" ref="H195" si="91">H184+H194</f>
        <v>17.520000000000003</v>
      </c>
      <c r="I195" s="32">
        <f t="shared" ref="I195" si="92">I184+I194</f>
        <v>103.28</v>
      </c>
      <c r="J195" s="32">
        <f t="shared" ref="J195:L195" si="93">J184+J194</f>
        <v>24</v>
      </c>
      <c r="K195" s="32"/>
      <c r="L195" s="32">
        <f t="shared" si="93"/>
        <v>55.909999999999989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741.66666666666663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20.076666666666664</v>
      </c>
      <c r="H196" s="34">
        <f t="shared" si="94"/>
        <v>20.686666666666667</v>
      </c>
      <c r="I196" s="34">
        <f t="shared" si="94"/>
        <v>84.11333333333333</v>
      </c>
      <c r="J196" s="34">
        <f t="shared" si="94"/>
        <v>35.123333333333335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66.794999999999987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dcterms:created xsi:type="dcterms:W3CDTF">2022-05-16T14:23:56Z</dcterms:created>
  <dcterms:modified xsi:type="dcterms:W3CDTF">2023-10-18T10:07:43Z</dcterms:modified>
</cp:coreProperties>
</file>